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Lev. Varoš\LEVANJSKA VAROŠ 2026\"/>
    </mc:Choice>
  </mc:AlternateContent>
  <bookViews>
    <workbookView xWindow="0" yWindow="0" windowWidth="14370" windowHeight="751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E339" i="9" s="1"/>
  <c r="B339" i="9" s="1"/>
  <c r="F339" i="9"/>
  <c r="F338" i="9"/>
  <c r="F337" i="9"/>
  <c r="F336" i="9"/>
  <c r="F335" i="9"/>
  <c r="H334" i="9"/>
  <c r="G334" i="9"/>
  <c r="F334" i="9"/>
  <c r="E334" i="9"/>
  <c r="B334" i="9" s="1"/>
  <c r="F333" i="9"/>
  <c r="H332" i="9"/>
  <c r="G332" i="9"/>
  <c r="E332" i="9" s="1"/>
  <c r="B332" i="9" s="1"/>
  <c r="F332" i="9"/>
  <c r="H331" i="9"/>
  <c r="G331" i="9"/>
  <c r="E331" i="9" s="1"/>
  <c r="B331" i="9" s="1"/>
  <c r="F331" i="9"/>
  <c r="H330" i="9"/>
  <c r="G330" i="9"/>
  <c r="F330" i="9"/>
  <c r="E330" i="9"/>
  <c r="B330" i="9" s="1"/>
  <c r="H329" i="9"/>
  <c r="G329" i="9"/>
  <c r="F329" i="9"/>
  <c r="E329" i="9"/>
  <c r="B329" i="9" s="1"/>
  <c r="H328" i="9"/>
  <c r="G328" i="9"/>
  <c r="F328" i="9"/>
  <c r="H327" i="9"/>
  <c r="E327" i="9" s="1"/>
  <c r="G327" i="9"/>
  <c r="F327" i="9"/>
  <c r="B327" i="9"/>
  <c r="H326" i="9"/>
  <c r="G326" i="9"/>
  <c r="E326" i="9" s="1"/>
  <c r="B326" i="9" s="1"/>
  <c r="F326" i="9"/>
  <c r="H325" i="9"/>
  <c r="G325" i="9"/>
  <c r="F325" i="9"/>
  <c r="H324" i="9"/>
  <c r="G324" i="9"/>
  <c r="F324" i="9"/>
  <c r="E324" i="9"/>
  <c r="B324" i="9" s="1"/>
  <c r="H323" i="9"/>
  <c r="G323" i="9"/>
  <c r="F323" i="9"/>
  <c r="H322" i="9"/>
  <c r="G322" i="9"/>
  <c r="F322" i="9"/>
  <c r="E322" i="9"/>
  <c r="B322" i="9" s="1"/>
  <c r="H321" i="9"/>
  <c r="G321" i="9"/>
  <c r="F321" i="9"/>
  <c r="H320" i="9"/>
  <c r="G320" i="9"/>
  <c r="E320" i="9" s="1"/>
  <c r="B320" i="9" s="1"/>
  <c r="F320" i="9"/>
  <c r="H319" i="9"/>
  <c r="G319" i="9"/>
  <c r="E319" i="9" s="1"/>
  <c r="B319" i="9" s="1"/>
  <c r="F319" i="9"/>
  <c r="H318" i="9"/>
  <c r="G318" i="9"/>
  <c r="E318" i="9" s="1"/>
  <c r="B318" i="9" s="1"/>
  <c r="F318" i="9"/>
  <c r="H317" i="9"/>
  <c r="E317" i="9" s="1"/>
  <c r="B317" i="9" s="1"/>
  <c r="G317" i="9"/>
  <c r="F317" i="9"/>
  <c r="H316" i="9"/>
  <c r="G316" i="9"/>
  <c r="E316" i="9" s="1"/>
  <c r="B316" i="9" s="1"/>
  <c r="F316" i="9"/>
  <c r="F315" i="9"/>
  <c r="F314" i="9"/>
  <c r="F313" i="9"/>
  <c r="H312" i="9"/>
  <c r="G312" i="9"/>
  <c r="F312" i="9"/>
  <c r="E312" i="9"/>
  <c r="B312" i="9" s="1"/>
  <c r="H311" i="9"/>
  <c r="G311" i="9"/>
  <c r="F311" i="9"/>
  <c r="H310" i="9"/>
  <c r="G310" i="9"/>
  <c r="F310" i="9"/>
  <c r="F309" i="9"/>
  <c r="F308" i="9"/>
  <c r="H307" i="9"/>
  <c r="G307" i="9"/>
  <c r="F307" i="9"/>
  <c r="F306" i="9"/>
  <c r="H305" i="9"/>
  <c r="G305" i="9"/>
  <c r="F305" i="9"/>
  <c r="E305" i="9"/>
  <c r="B305" i="9" s="1"/>
  <c r="H304" i="9"/>
  <c r="E304" i="9" s="1"/>
  <c r="G304" i="9"/>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c r="E292" i="9"/>
  <c r="B292" i="9" s="1"/>
  <c r="M291" i="9"/>
  <c r="L291" i="9"/>
  <c r="F291" i="9"/>
  <c r="B291" i="9" s="1"/>
  <c r="E291" i="9"/>
  <c r="M290" i="9"/>
  <c r="L290" i="9"/>
  <c r="E290" i="9"/>
  <c r="M289" i="9"/>
  <c r="F289" i="9" s="1"/>
  <c r="L289" i="9"/>
  <c r="E289" i="9"/>
  <c r="B289" i="9"/>
  <c r="M288" i="9"/>
  <c r="L288" i="9"/>
  <c r="F288" i="9" s="1"/>
  <c r="E288" i="9"/>
  <c r="B288" i="9" s="1"/>
  <c r="M287" i="9"/>
  <c r="L287" i="9"/>
  <c r="E287" i="9"/>
  <c r="M286" i="9"/>
  <c r="L286" i="9"/>
  <c r="E286" i="9"/>
  <c r="M285" i="9"/>
  <c r="F285" i="9" s="1"/>
  <c r="B285" i="9" s="1"/>
  <c r="L285" i="9"/>
  <c r="E285" i="9"/>
  <c r="M284" i="9"/>
  <c r="L284" i="9"/>
  <c r="F284" i="9"/>
  <c r="E284" i="9"/>
  <c r="B284" i="9" s="1"/>
  <c r="M283" i="9"/>
  <c r="L283" i="9"/>
  <c r="F283" i="9"/>
  <c r="B283" i="9" s="1"/>
  <c r="E283" i="9"/>
  <c r="M282" i="9"/>
  <c r="L282" i="9"/>
  <c r="E282" i="9"/>
  <c r="M281" i="9"/>
  <c r="F281" i="9" s="1"/>
  <c r="L281" i="9"/>
  <c r="E281" i="9"/>
  <c r="B281" i="9"/>
  <c r="M280" i="9"/>
  <c r="L280" i="9"/>
  <c r="F280" i="9" s="1"/>
  <c r="E280" i="9"/>
  <c r="B280" i="9" s="1"/>
  <c r="M279" i="9"/>
  <c r="L279" i="9"/>
  <c r="E279" i="9"/>
  <c r="M278" i="9"/>
  <c r="L278" i="9"/>
  <c r="E278" i="9"/>
  <c r="M277" i="9"/>
  <c r="F277" i="9" s="1"/>
  <c r="B277" i="9" s="1"/>
  <c r="L277" i="9"/>
  <c r="E277" i="9"/>
  <c r="M276" i="9"/>
  <c r="L276" i="9"/>
  <c r="F276" i="9"/>
  <c r="E276" i="9"/>
  <c r="B276" i="9" s="1"/>
  <c r="M275" i="9"/>
  <c r="L275" i="9"/>
  <c r="F275" i="9"/>
  <c r="B275" i="9" s="1"/>
  <c r="E275" i="9"/>
  <c r="M274" i="9"/>
  <c r="L274" i="9"/>
  <c r="E274" i="9"/>
  <c r="M273" i="9"/>
  <c r="F273" i="9" s="1"/>
  <c r="L273" i="9"/>
  <c r="E273" i="9"/>
  <c r="B273" i="9"/>
  <c r="M272" i="9"/>
  <c r="L272" i="9"/>
  <c r="F272" i="9" s="1"/>
  <c r="E272" i="9"/>
  <c r="B272" i="9" s="1"/>
  <c r="M271" i="9"/>
  <c r="L271" i="9"/>
  <c r="E271" i="9"/>
  <c r="M270" i="9"/>
  <c r="L270" i="9"/>
  <c r="E270" i="9"/>
  <c r="M269" i="9"/>
  <c r="F269" i="9" s="1"/>
  <c r="B269" i="9" s="1"/>
  <c r="L269" i="9"/>
  <c r="E269" i="9"/>
  <c r="M268" i="9"/>
  <c r="L268" i="9"/>
  <c r="F268" i="9"/>
  <c r="E268" i="9"/>
  <c r="B268" i="9" s="1"/>
  <c r="M267" i="9"/>
  <c r="L267" i="9"/>
  <c r="F267" i="9"/>
  <c r="B267" i="9" s="1"/>
  <c r="E267" i="9"/>
  <c r="M266" i="9"/>
  <c r="L266" i="9"/>
  <c r="E266" i="9"/>
  <c r="M265" i="9"/>
  <c r="F265" i="9" s="1"/>
  <c r="L265" i="9"/>
  <c r="E265" i="9"/>
  <c r="B265" i="9"/>
  <c r="M264" i="9"/>
  <c r="L264" i="9"/>
  <c r="F264" i="9" s="1"/>
  <c r="E264" i="9"/>
  <c r="B264" i="9" s="1"/>
  <c r="M263" i="9"/>
  <c r="L263" i="9"/>
  <c r="E263" i="9"/>
  <c r="M262" i="9"/>
  <c r="L262" i="9"/>
  <c r="E262" i="9"/>
  <c r="M261" i="9"/>
  <c r="F261" i="9" s="1"/>
  <c r="B261" i="9" s="1"/>
  <c r="L261" i="9"/>
  <c r="E261" i="9"/>
  <c r="M260" i="9"/>
  <c r="L260" i="9"/>
  <c r="F260" i="9"/>
  <c r="E260" i="9"/>
  <c r="B260" i="9" s="1"/>
  <c r="M259" i="9"/>
  <c r="L259" i="9"/>
  <c r="F259" i="9"/>
  <c r="B259" i="9" s="1"/>
  <c r="E259" i="9"/>
  <c r="M258" i="9"/>
  <c r="L258" i="9"/>
  <c r="E258" i="9"/>
  <c r="M257" i="9"/>
  <c r="F257" i="9" s="1"/>
  <c r="L257" i="9"/>
  <c r="E257" i="9"/>
  <c r="B257" i="9"/>
  <c r="M256" i="9"/>
  <c r="L256" i="9"/>
  <c r="F256" i="9" s="1"/>
  <c r="E256" i="9"/>
  <c r="B256" i="9" s="1"/>
  <c r="M255" i="9"/>
  <c r="L255" i="9"/>
  <c r="E255" i="9"/>
  <c r="M254" i="9"/>
  <c r="L254" i="9"/>
  <c r="E254" i="9"/>
  <c r="M253" i="9"/>
  <c r="F253" i="9" s="1"/>
  <c r="B253" i="9" s="1"/>
  <c r="L253" i="9"/>
  <c r="E253" i="9"/>
  <c r="M252" i="9"/>
  <c r="L252" i="9"/>
  <c r="F252" i="9"/>
  <c r="E252" i="9"/>
  <c r="B252" i="9" s="1"/>
  <c r="M251" i="9"/>
  <c r="L251" i="9"/>
  <c r="F251" i="9"/>
  <c r="B251" i="9" s="1"/>
  <c r="E251" i="9"/>
  <c r="M250" i="9"/>
  <c r="L250" i="9"/>
  <c r="E250" i="9"/>
  <c r="M249" i="9"/>
  <c r="F249" i="9" s="1"/>
  <c r="L249" i="9"/>
  <c r="E249" i="9"/>
  <c r="B249" i="9"/>
  <c r="M248" i="9"/>
  <c r="L248" i="9"/>
  <c r="F248" i="9" s="1"/>
  <c r="E248" i="9"/>
  <c r="B248" i="9" s="1"/>
  <c r="M247" i="9"/>
  <c r="L247" i="9"/>
  <c r="E247" i="9"/>
  <c r="M246" i="9"/>
  <c r="L246" i="9"/>
  <c r="E246" i="9"/>
  <c r="M245" i="9"/>
  <c r="F245" i="9" s="1"/>
  <c r="B245" i="9" s="1"/>
  <c r="L245" i="9"/>
  <c r="E245" i="9"/>
  <c r="M244" i="9"/>
  <c r="F244" i="9" s="1"/>
  <c r="L244" i="9"/>
  <c r="E244" i="9"/>
  <c r="M243" i="9"/>
  <c r="L243" i="9"/>
  <c r="F243" i="9"/>
  <c r="B243" i="9" s="1"/>
  <c r="E243" i="9"/>
  <c r="M242" i="9"/>
  <c r="L242" i="9"/>
  <c r="E242" i="9"/>
  <c r="M241" i="9"/>
  <c r="F241" i="9" s="1"/>
  <c r="L241" i="9"/>
  <c r="E241" i="9"/>
  <c r="B241" i="9"/>
  <c r="M240" i="9"/>
  <c r="L240" i="9"/>
  <c r="F240" i="9" s="1"/>
  <c r="E240" i="9"/>
  <c r="M239" i="9"/>
  <c r="L239" i="9"/>
  <c r="E239" i="9"/>
  <c r="M238" i="9"/>
  <c r="L238" i="9"/>
  <c r="E238" i="9"/>
  <c r="M237" i="9"/>
  <c r="F237" i="9" s="1"/>
  <c r="B237" i="9" s="1"/>
  <c r="L237" i="9"/>
  <c r="E237" i="9"/>
  <c r="M236" i="9"/>
  <c r="L236" i="9"/>
  <c r="E236" i="9"/>
  <c r="M235" i="9"/>
  <c r="L235" i="9"/>
  <c r="F235" i="9"/>
  <c r="B235" i="9" s="1"/>
  <c r="E235" i="9"/>
  <c r="M234" i="9"/>
  <c r="L234" i="9"/>
  <c r="E234" i="9"/>
  <c r="M233" i="9"/>
  <c r="F233" i="9" s="1"/>
  <c r="L233" i="9"/>
  <c r="E233" i="9"/>
  <c r="B233" i="9"/>
  <c r="M232" i="9"/>
  <c r="L232" i="9"/>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F169" i="9"/>
  <c r="H168" i="9"/>
  <c r="G168" i="9"/>
  <c r="F168" i="9"/>
  <c r="E168" i="9"/>
  <c r="B168" i="9" s="1"/>
  <c r="H167" i="9"/>
  <c r="G167" i="9"/>
  <c r="F167" i="9"/>
  <c r="E167" i="9"/>
  <c r="H166" i="9"/>
  <c r="G166" i="9"/>
  <c r="E166" i="9" s="1"/>
  <c r="F166" i="9"/>
  <c r="H165" i="9"/>
  <c r="G165" i="9"/>
  <c r="E165" i="9" s="1"/>
  <c r="F165" i="9"/>
  <c r="H164" i="9"/>
  <c r="G164" i="9"/>
  <c r="E164" i="9" s="1"/>
  <c r="B164" i="9" s="1"/>
  <c r="F164" i="9"/>
  <c r="H163" i="9"/>
  <c r="E163" i="9" s="1"/>
  <c r="B163" i="9" s="1"/>
  <c r="G163" i="9"/>
  <c r="F163" i="9"/>
  <c r="H162" i="9"/>
  <c r="G162" i="9"/>
  <c r="F162" i="9"/>
  <c r="E162" i="9"/>
  <c r="B162" i="9" s="1"/>
  <c r="H161" i="9"/>
  <c r="G161" i="9"/>
  <c r="F161" i="9"/>
  <c r="H160" i="9"/>
  <c r="E160" i="9" s="1"/>
  <c r="B160" i="9" s="1"/>
  <c r="G160" i="9"/>
  <c r="F160" i="9"/>
  <c r="H159" i="9"/>
  <c r="G159" i="9"/>
  <c r="F159" i="9"/>
  <c r="E159" i="9"/>
  <c r="B159" i="9" s="1"/>
  <c r="H158" i="9"/>
  <c r="G158" i="9"/>
  <c r="E158" i="9" s="1"/>
  <c r="B158" i="9" s="1"/>
  <c r="F158" i="9"/>
  <c r="H157" i="9"/>
  <c r="G157" i="9"/>
  <c r="F157" i="9"/>
  <c r="F156" i="9"/>
  <c r="H155" i="9"/>
  <c r="G155" i="9"/>
  <c r="F155" i="9"/>
  <c r="E155" i="9"/>
  <c r="H154" i="9"/>
  <c r="G154" i="9"/>
  <c r="E154" i="9" s="1"/>
  <c r="B154" i="9" s="1"/>
  <c r="F154" i="9"/>
  <c r="H153" i="9"/>
  <c r="G153" i="9"/>
  <c r="E153" i="9" s="1"/>
  <c r="B153" i="9" s="1"/>
  <c r="F153" i="9"/>
  <c r="H152" i="9"/>
  <c r="G152" i="9"/>
  <c r="F152" i="9"/>
  <c r="E152" i="9"/>
  <c r="B152" i="9" s="1"/>
  <c r="H151" i="9"/>
  <c r="G151" i="9"/>
  <c r="F151" i="9"/>
  <c r="E151" i="9"/>
  <c r="H150" i="9"/>
  <c r="G150" i="9"/>
  <c r="E150" i="9" s="1"/>
  <c r="B150" i="9" s="1"/>
  <c r="F150" i="9"/>
  <c r="H149" i="9"/>
  <c r="G149" i="9"/>
  <c r="E149" i="9" s="1"/>
  <c r="B149" i="9" s="1"/>
  <c r="F149" i="9"/>
  <c r="H148" i="9"/>
  <c r="G148" i="9"/>
  <c r="F148" i="9"/>
  <c r="E148" i="9"/>
  <c r="B148" i="9" s="1"/>
  <c r="H147" i="9"/>
  <c r="G147" i="9"/>
  <c r="F147" i="9"/>
  <c r="E147" i="9"/>
  <c r="H146" i="9"/>
  <c r="G146" i="9"/>
  <c r="E146" i="9" s="1"/>
  <c r="B146" i="9" s="1"/>
  <c r="F146" i="9"/>
  <c r="H145" i="9"/>
  <c r="G145" i="9"/>
  <c r="E145" i="9" s="1"/>
  <c r="B145" i="9" s="1"/>
  <c r="F145" i="9"/>
  <c r="H144" i="9"/>
  <c r="G144" i="9"/>
  <c r="F144" i="9"/>
  <c r="E144" i="9"/>
  <c r="B144" i="9" s="1"/>
  <c r="H143" i="9"/>
  <c r="G143" i="9"/>
  <c r="F143" i="9"/>
  <c r="E143" i="9"/>
  <c r="H142" i="9"/>
  <c r="G142" i="9"/>
  <c r="E142" i="9" s="1"/>
  <c r="B142" i="9" s="1"/>
  <c r="F142" i="9"/>
  <c r="H141" i="9"/>
  <c r="G141" i="9"/>
  <c r="E141" i="9" s="1"/>
  <c r="B141" i="9" s="1"/>
  <c r="F141" i="9"/>
  <c r="H140" i="9"/>
  <c r="G140" i="9"/>
  <c r="F140" i="9"/>
  <c r="E140" i="9"/>
  <c r="B140" i="9" s="1"/>
  <c r="H139" i="9"/>
  <c r="G139" i="9"/>
  <c r="F139" i="9"/>
  <c r="E139" i="9"/>
  <c r="H138" i="9"/>
  <c r="G138" i="9"/>
  <c r="E138" i="9" s="1"/>
  <c r="B138" i="9" s="1"/>
  <c r="F138" i="9"/>
  <c r="H137" i="9"/>
  <c r="G137" i="9"/>
  <c r="E137" i="9" s="1"/>
  <c r="B137" i="9" s="1"/>
  <c r="F137" i="9"/>
  <c r="H136" i="9"/>
  <c r="G136" i="9"/>
  <c r="F136" i="9"/>
  <c r="E136" i="9"/>
  <c r="B136" i="9" s="1"/>
  <c r="H135" i="9"/>
  <c r="G135" i="9"/>
  <c r="F135" i="9"/>
  <c r="E135" i="9"/>
  <c r="H134" i="9"/>
  <c r="G134" i="9"/>
  <c r="E134" i="9" s="1"/>
  <c r="B134" i="9" s="1"/>
  <c r="F134" i="9"/>
  <c r="H133" i="9"/>
  <c r="G133" i="9"/>
  <c r="E133" i="9" s="1"/>
  <c r="B133" i="9" s="1"/>
  <c r="F133" i="9"/>
  <c r="H132" i="9"/>
  <c r="G132" i="9"/>
  <c r="F132" i="9"/>
  <c r="E132" i="9"/>
  <c r="B132" i="9" s="1"/>
  <c r="H131" i="9"/>
  <c r="G131" i="9"/>
  <c r="F131" i="9"/>
  <c r="E131" i="9"/>
  <c r="H130" i="9"/>
  <c r="G130" i="9"/>
  <c r="E130" i="9" s="1"/>
  <c r="B130" i="9" s="1"/>
  <c r="F130" i="9"/>
  <c r="H129" i="9"/>
  <c r="G129" i="9"/>
  <c r="E129" i="9" s="1"/>
  <c r="B129" i="9" s="1"/>
  <c r="F129" i="9"/>
  <c r="H128" i="9"/>
  <c r="G128" i="9"/>
  <c r="F128" i="9"/>
  <c r="E128" i="9"/>
  <c r="B128" i="9" s="1"/>
  <c r="H127" i="9"/>
  <c r="G127" i="9"/>
  <c r="F127" i="9"/>
  <c r="E127" i="9"/>
  <c r="H126" i="9"/>
  <c r="G126" i="9"/>
  <c r="E126" i="9" s="1"/>
  <c r="B126" i="9" s="1"/>
  <c r="F126" i="9"/>
  <c r="H125" i="9"/>
  <c r="G125" i="9"/>
  <c r="E125" i="9" s="1"/>
  <c r="B125" i="9" s="1"/>
  <c r="F125" i="9"/>
  <c r="H124" i="9"/>
  <c r="G124" i="9"/>
  <c r="F124" i="9"/>
  <c r="E124" i="9"/>
  <c r="B124" i="9" s="1"/>
  <c r="H123" i="9"/>
  <c r="G123" i="9"/>
  <c r="F123" i="9"/>
  <c r="E123" i="9"/>
  <c r="H122" i="9"/>
  <c r="G122" i="9"/>
  <c r="E122" i="9" s="1"/>
  <c r="B122" i="9" s="1"/>
  <c r="F122" i="9"/>
  <c r="H121" i="9"/>
  <c r="G121" i="9"/>
  <c r="E121" i="9" s="1"/>
  <c r="B121" i="9" s="1"/>
  <c r="F121" i="9"/>
  <c r="H120" i="9"/>
  <c r="G120" i="9"/>
  <c r="F120" i="9"/>
  <c r="E120" i="9"/>
  <c r="B120" i="9" s="1"/>
  <c r="H119" i="9"/>
  <c r="G119" i="9"/>
  <c r="F119" i="9"/>
  <c r="E119" i="9"/>
  <c r="H118" i="9"/>
  <c r="G118" i="9"/>
  <c r="E118" i="9" s="1"/>
  <c r="B118" i="9" s="1"/>
  <c r="F118" i="9"/>
  <c r="H117" i="9"/>
  <c r="G117" i="9"/>
  <c r="E117" i="9" s="1"/>
  <c r="B117" i="9" s="1"/>
  <c r="F117" i="9"/>
  <c r="H116" i="9"/>
  <c r="G116" i="9"/>
  <c r="F116" i="9"/>
  <c r="E116" i="9"/>
  <c r="B116" i="9" s="1"/>
  <c r="H115" i="9"/>
  <c r="G115" i="9"/>
  <c r="F115" i="9"/>
  <c r="E115" i="9"/>
  <c r="H114" i="9"/>
  <c r="G114" i="9"/>
  <c r="E114" i="9" s="1"/>
  <c r="B114" i="9" s="1"/>
  <c r="F114" i="9"/>
  <c r="H113" i="9"/>
  <c r="G113" i="9"/>
  <c r="E113" i="9" s="1"/>
  <c r="B113" i="9" s="1"/>
  <c r="F113" i="9"/>
  <c r="H112" i="9"/>
  <c r="G112" i="9"/>
  <c r="F112" i="9"/>
  <c r="E112" i="9"/>
  <c r="B112" i="9" s="1"/>
  <c r="H111" i="9"/>
  <c r="G111" i="9"/>
  <c r="F111" i="9"/>
  <c r="E111" i="9"/>
  <c r="H110" i="9"/>
  <c r="G110" i="9"/>
  <c r="E110" i="9" s="1"/>
  <c r="B110" i="9" s="1"/>
  <c r="F110" i="9"/>
  <c r="H109" i="9"/>
  <c r="G109" i="9"/>
  <c r="E109" i="9" s="1"/>
  <c r="B109" i="9" s="1"/>
  <c r="F109" i="9"/>
  <c r="H108" i="9"/>
  <c r="G108" i="9"/>
  <c r="F108" i="9"/>
  <c r="E108" i="9"/>
  <c r="B108" i="9" s="1"/>
  <c r="H107" i="9"/>
  <c r="G107" i="9"/>
  <c r="F107" i="9"/>
  <c r="E107" i="9"/>
  <c r="H106" i="9"/>
  <c r="G106" i="9"/>
  <c r="E106" i="9" s="1"/>
  <c r="B106" i="9" s="1"/>
  <c r="F106" i="9"/>
  <c r="H105" i="9"/>
  <c r="G105" i="9"/>
  <c r="E105" i="9" s="1"/>
  <c r="B105" i="9" s="1"/>
  <c r="F105" i="9"/>
  <c r="H104" i="9"/>
  <c r="G104" i="9"/>
  <c r="F104" i="9"/>
  <c r="E104" i="9"/>
  <c r="B104" i="9" s="1"/>
  <c r="H103" i="9"/>
  <c r="G103" i="9"/>
  <c r="F103" i="9"/>
  <c r="E103" i="9"/>
  <c r="H102" i="9"/>
  <c r="G102" i="9"/>
  <c r="E102" i="9" s="1"/>
  <c r="B102" i="9" s="1"/>
  <c r="F102" i="9"/>
  <c r="H101" i="9"/>
  <c r="G101" i="9"/>
  <c r="E101" i="9" s="1"/>
  <c r="B101" i="9" s="1"/>
  <c r="F101" i="9"/>
  <c r="H100" i="9"/>
  <c r="G100" i="9"/>
  <c r="F100" i="9"/>
  <c r="E100" i="9"/>
  <c r="B100" i="9" s="1"/>
  <c r="H99" i="9"/>
  <c r="G99" i="9"/>
  <c r="F99" i="9"/>
  <c r="E99" i="9"/>
  <c r="H98" i="9"/>
  <c r="G98" i="9"/>
  <c r="E98" i="9" s="1"/>
  <c r="B98" i="9" s="1"/>
  <c r="F98" i="9"/>
  <c r="H97" i="9"/>
  <c r="G97" i="9"/>
  <c r="E97" i="9" s="1"/>
  <c r="B97" i="9" s="1"/>
  <c r="F97" i="9"/>
  <c r="H96" i="9"/>
  <c r="G96" i="9"/>
  <c r="F96" i="9"/>
  <c r="E96" i="9"/>
  <c r="B96" i="9" s="1"/>
  <c r="H95" i="9"/>
  <c r="G95" i="9"/>
  <c r="F95" i="9"/>
  <c r="E95" i="9"/>
  <c r="H94" i="9"/>
  <c r="G94" i="9"/>
  <c r="E94" i="9" s="1"/>
  <c r="B94" i="9" s="1"/>
  <c r="F94" i="9"/>
  <c r="H93" i="9"/>
  <c r="G93" i="9"/>
  <c r="E93" i="9" s="1"/>
  <c r="B93" i="9" s="1"/>
  <c r="F93" i="9"/>
  <c r="H92" i="9"/>
  <c r="G92" i="9"/>
  <c r="F92" i="9"/>
  <c r="E92" i="9"/>
  <c r="B92" i="9" s="1"/>
  <c r="H91" i="9"/>
  <c r="G91" i="9"/>
  <c r="F91" i="9"/>
  <c r="E91" i="9"/>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E85" i="9" s="1"/>
  <c r="B85" i="9" s="1"/>
  <c r="F85" i="9"/>
  <c r="H84" i="9"/>
  <c r="G84" i="9"/>
  <c r="F84" i="9"/>
  <c r="E84" i="9"/>
  <c r="B84" i="9" s="1"/>
  <c r="H83" i="9"/>
  <c r="G83" i="9"/>
  <c r="F83" i="9"/>
  <c r="E83" i="9"/>
  <c r="H82" i="9"/>
  <c r="G82" i="9"/>
  <c r="F82" i="9"/>
  <c r="H81" i="9"/>
  <c r="G81" i="9"/>
  <c r="F81" i="9"/>
  <c r="H80" i="9"/>
  <c r="G80" i="9"/>
  <c r="F80" i="9"/>
  <c r="E80" i="9"/>
  <c r="B80" i="9" s="1"/>
  <c r="H79" i="9"/>
  <c r="G79" i="9"/>
  <c r="F79" i="9"/>
  <c r="E79" i="9"/>
  <c r="H78" i="9"/>
  <c r="G78" i="9"/>
  <c r="E78" i="9" s="1"/>
  <c r="F78" i="9"/>
  <c r="H77" i="9"/>
  <c r="G77" i="9"/>
  <c r="E77" i="9" s="1"/>
  <c r="F77" i="9"/>
  <c r="B77" i="9"/>
  <c r="H76" i="9"/>
  <c r="G76" i="9"/>
  <c r="F76" i="9"/>
  <c r="E76" i="9"/>
  <c r="B76" i="9" s="1"/>
  <c r="H75" i="9"/>
  <c r="G75" i="9"/>
  <c r="F75" i="9"/>
  <c r="E75" i="9"/>
  <c r="H74" i="9"/>
  <c r="G74" i="9"/>
  <c r="E74" i="9" s="1"/>
  <c r="F74" i="9"/>
  <c r="H73" i="9"/>
  <c r="G73" i="9"/>
  <c r="E73" i="9" s="1"/>
  <c r="B73" i="9" s="1"/>
  <c r="F73" i="9"/>
  <c r="H72" i="9"/>
  <c r="G72" i="9"/>
  <c r="F72" i="9"/>
  <c r="E72" i="9"/>
  <c r="B72" i="9" s="1"/>
  <c r="H71" i="9"/>
  <c r="G71" i="9"/>
  <c r="F71" i="9"/>
  <c r="E71" i="9"/>
  <c r="H70" i="9"/>
  <c r="G70" i="9"/>
  <c r="E70" i="9" s="1"/>
  <c r="B70" i="9" s="1"/>
  <c r="F70" i="9"/>
  <c r="H69" i="9"/>
  <c r="G69" i="9"/>
  <c r="E69" i="9" s="1"/>
  <c r="B69" i="9" s="1"/>
  <c r="F69" i="9"/>
  <c r="H68" i="9"/>
  <c r="G68" i="9"/>
  <c r="F68" i="9"/>
  <c r="E68" i="9"/>
  <c r="B68" i="9" s="1"/>
  <c r="H67" i="9"/>
  <c r="E67" i="9" s="1"/>
  <c r="G67" i="9"/>
  <c r="F67" i="9"/>
  <c r="H66" i="9"/>
  <c r="G66" i="9"/>
  <c r="E66" i="9" s="1"/>
  <c r="F66" i="9"/>
  <c r="H65" i="9"/>
  <c r="G65" i="9"/>
  <c r="E65" i="9" s="1"/>
  <c r="F65" i="9"/>
  <c r="B65" i="9"/>
  <c r="H64" i="9"/>
  <c r="E64" i="9" s="1"/>
  <c r="B64" i="9" s="1"/>
  <c r="G64" i="9"/>
  <c r="F64" i="9"/>
  <c r="H63" i="9"/>
  <c r="E63" i="9" s="1"/>
  <c r="G63" i="9"/>
  <c r="F63" i="9"/>
  <c r="H62" i="9"/>
  <c r="G62" i="9"/>
  <c r="E62" i="9" s="1"/>
  <c r="F62" i="9"/>
  <c r="H61" i="9"/>
  <c r="G61" i="9"/>
  <c r="E61" i="9" s="1"/>
  <c r="F61" i="9"/>
  <c r="B61" i="9"/>
  <c r="H60" i="9"/>
  <c r="G60" i="9"/>
  <c r="F60" i="9"/>
  <c r="E60" i="9"/>
  <c r="B60" i="9" s="1"/>
  <c r="H59" i="9"/>
  <c r="G59" i="9"/>
  <c r="F59" i="9"/>
  <c r="E59" i="9"/>
  <c r="H58" i="9"/>
  <c r="G58" i="9"/>
  <c r="E58" i="9" s="1"/>
  <c r="F58" i="9"/>
  <c r="H57" i="9"/>
  <c r="G57" i="9"/>
  <c r="F57" i="9"/>
  <c r="H56" i="9"/>
  <c r="G56" i="9"/>
  <c r="F56" i="9"/>
  <c r="E56" i="9"/>
  <c r="B56" i="9" s="1"/>
  <c r="H55" i="9"/>
  <c r="G55" i="9"/>
  <c r="F55" i="9"/>
  <c r="E55" i="9"/>
  <c r="H54" i="9"/>
  <c r="G54" i="9"/>
  <c r="E54" i="9" s="1"/>
  <c r="B54" i="9" s="1"/>
  <c r="F54" i="9"/>
  <c r="H53" i="9"/>
  <c r="G53" i="9"/>
  <c r="F53" i="9"/>
  <c r="H52" i="9"/>
  <c r="E52" i="9" s="1"/>
  <c r="B52" i="9" s="1"/>
  <c r="G52" i="9"/>
  <c r="F52" i="9"/>
  <c r="H51" i="9"/>
  <c r="G51" i="9"/>
  <c r="F51" i="9"/>
  <c r="E51" i="9"/>
  <c r="H50" i="9"/>
  <c r="G50" i="9"/>
  <c r="E50" i="9" s="1"/>
  <c r="F50" i="9"/>
  <c r="H49" i="9"/>
  <c r="G49" i="9"/>
  <c r="E49" i="9" s="1"/>
  <c r="B49" i="9" s="1"/>
  <c r="F49" i="9"/>
  <c r="H48" i="9"/>
  <c r="E48" i="9" s="1"/>
  <c r="B48" i="9" s="1"/>
  <c r="G48" i="9"/>
  <c r="F48" i="9"/>
  <c r="H47" i="9"/>
  <c r="G47" i="9"/>
  <c r="F47" i="9"/>
  <c r="E47" i="9"/>
  <c r="H46" i="9"/>
  <c r="G46" i="9"/>
  <c r="F46" i="9"/>
  <c r="H45" i="9"/>
  <c r="G45" i="9"/>
  <c r="F45" i="9"/>
  <c r="H44" i="9"/>
  <c r="E44" i="9" s="1"/>
  <c r="B44" i="9" s="1"/>
  <c r="G44" i="9"/>
  <c r="F44" i="9"/>
  <c r="H43" i="9"/>
  <c r="G43" i="9"/>
  <c r="F43" i="9"/>
  <c r="E43" i="9"/>
  <c r="B43" i="9" s="1"/>
  <c r="H42" i="9"/>
  <c r="G42" i="9"/>
  <c r="E42" i="9" s="1"/>
  <c r="F42" i="9"/>
  <c r="H41" i="9"/>
  <c r="G41" i="9"/>
  <c r="F41" i="9"/>
  <c r="H40" i="9"/>
  <c r="E40" i="9" s="1"/>
  <c r="B40" i="9" s="1"/>
  <c r="G40" i="9"/>
  <c r="F40" i="9"/>
  <c r="H39" i="9"/>
  <c r="G39" i="9"/>
  <c r="F39" i="9"/>
  <c r="E39" i="9"/>
  <c r="B39" i="9" s="1"/>
  <c r="H38" i="9"/>
  <c r="G38" i="9"/>
  <c r="E38" i="9" s="1"/>
  <c r="F38" i="9"/>
  <c r="H37" i="9"/>
  <c r="G37" i="9"/>
  <c r="F37" i="9"/>
  <c r="H36" i="9"/>
  <c r="G36" i="9"/>
  <c r="F36" i="9"/>
  <c r="H35" i="9"/>
  <c r="G35" i="9"/>
  <c r="F35" i="9"/>
  <c r="E35" i="9"/>
  <c r="B35" i="9" s="1"/>
  <c r="H34" i="9"/>
  <c r="G34" i="9"/>
  <c r="E34" i="9" s="1"/>
  <c r="F34" i="9"/>
  <c r="H33" i="9"/>
  <c r="G33" i="9"/>
  <c r="F33" i="9"/>
  <c r="H32" i="9"/>
  <c r="E32" i="9" s="1"/>
  <c r="B32" i="9" s="1"/>
  <c r="G32" i="9"/>
  <c r="F32" i="9"/>
  <c r="H31" i="9"/>
  <c r="G31" i="9"/>
  <c r="F31" i="9"/>
  <c r="H30" i="9"/>
  <c r="G30" i="9"/>
  <c r="E30" i="9" s="1"/>
  <c r="F30" i="9"/>
  <c r="H29" i="9"/>
  <c r="G29" i="9"/>
  <c r="F29" i="9"/>
  <c r="H28" i="9"/>
  <c r="E28" i="9" s="1"/>
  <c r="B28" i="9" s="1"/>
  <c r="G28" i="9"/>
  <c r="F28" i="9"/>
  <c r="H27" i="9"/>
  <c r="E27" i="9" s="1"/>
  <c r="B27" i="9" s="1"/>
  <c r="G27" i="9"/>
  <c r="F27" i="9"/>
  <c r="H26" i="9"/>
  <c r="G26" i="9"/>
  <c r="E26" i="9" s="1"/>
  <c r="F26" i="9"/>
  <c r="H25" i="9"/>
  <c r="G25" i="9"/>
  <c r="F25" i="9"/>
  <c r="F24" i="9"/>
  <c r="F4" i="9"/>
  <c r="O3" i="9"/>
  <c r="I3" i="9"/>
  <c r="H3" i="9"/>
  <c r="G3" i="9"/>
  <c r="D104" i="8"/>
  <c r="D97" i="8"/>
  <c r="D92" i="8"/>
  <c r="D87" i="8"/>
  <c r="D82" i="8"/>
  <c r="D77" i="8"/>
  <c r="D72" i="8"/>
  <c r="D67" i="8"/>
  <c r="D62" i="8"/>
  <c r="D57" i="8"/>
  <c r="D52" i="8"/>
  <c r="D46" i="8"/>
  <c r="D37" i="8"/>
  <c r="D27" i="8"/>
  <c r="D25" i="8" s="1"/>
  <c r="C1601" i="1" s="1"/>
  <c r="D18" i="8"/>
  <c r="D8" i="8"/>
  <c r="E44" i="7"/>
  <c r="D44" i="7"/>
  <c r="C1576" i="1" s="1"/>
  <c r="E39" i="7"/>
  <c r="D39" i="7"/>
  <c r="E38" i="7"/>
  <c r="D38" i="7"/>
  <c r="C1570" i="1" s="1"/>
  <c r="E30" i="7"/>
  <c r="D30" i="7"/>
  <c r="E23" i="7"/>
  <c r="E22" i="7" s="1"/>
  <c r="D23" i="7"/>
  <c r="D22" i="7" s="1"/>
  <c r="E14" i="7"/>
  <c r="D14" i="7"/>
  <c r="E7" i="7"/>
  <c r="D7" i="7"/>
  <c r="D6" i="7" s="1"/>
  <c r="D5" i="7" s="1"/>
  <c r="E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F115" i="6"/>
  <c r="E115" i="6"/>
  <c r="E114" i="6" s="1"/>
  <c r="D115" i="6"/>
  <c r="F113" i="6"/>
  <c r="F112" i="6"/>
  <c r="F111" i="6"/>
  <c r="F110" i="6"/>
  <c r="F109" i="6"/>
  <c r="F108" i="6"/>
  <c r="F107" i="6"/>
  <c r="E107" i="6"/>
  <c r="D107" i="6"/>
  <c r="F106" i="6"/>
  <c r="F105" i="6"/>
  <c r="F104" i="6"/>
  <c r="F103" i="6"/>
  <c r="F102" i="6"/>
  <c r="F101" i="6"/>
  <c r="F100" i="6"/>
  <c r="E99" i="6"/>
  <c r="D1494" i="1"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I28"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D218" i="5"/>
  <c r="F217" i="5"/>
  <c r="F216" i="5"/>
  <c r="F215" i="5"/>
  <c r="F214" i="5"/>
  <c r="F213" i="5"/>
  <c r="F212" i="5"/>
  <c r="F211" i="5"/>
  <c r="F210" i="5"/>
  <c r="E210" i="5"/>
  <c r="D210" i="5"/>
  <c r="F209" i="5"/>
  <c r="F208" i="5"/>
  <c r="F207" i="5"/>
  <c r="F206" i="5"/>
  <c r="F205" i="5"/>
  <c r="F204" i="5"/>
  <c r="F203" i="5"/>
  <c r="E203" i="5"/>
  <c r="D203" i="5"/>
  <c r="D202" i="5" s="1"/>
  <c r="G337" i="9" s="1"/>
  <c r="F202" i="5"/>
  <c r="E202" i="5"/>
  <c r="H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H335" i="9" s="1"/>
  <c r="D180" i="5"/>
  <c r="F179" i="5"/>
  <c r="F178" i="5"/>
  <c r="F177"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88" i="5"/>
  <c r="D88" i="5"/>
  <c r="F88" i="5" s="1"/>
  <c r="F87" i="5"/>
  <c r="F86" i="5"/>
  <c r="F85" i="5"/>
  <c r="F84" i="5"/>
  <c r="F83" i="5"/>
  <c r="E82" i="5"/>
  <c r="E69" i="5" s="1"/>
  <c r="D82" i="5"/>
  <c r="F82" i="5" s="1"/>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E584" i="4" s="1"/>
  <c r="D589" i="4"/>
  <c r="F589" i="4" s="1"/>
  <c r="F588" i="4"/>
  <c r="F587" i="4"/>
  <c r="F586" i="4"/>
  <c r="F585" i="4"/>
  <c r="E585" i="4"/>
  <c r="D585" i="4"/>
  <c r="F583" i="4"/>
  <c r="F582" i="4"/>
  <c r="F581" i="4"/>
  <c r="E581" i="4"/>
  <c r="D581" i="4"/>
  <c r="G198" i="9" s="1"/>
  <c r="E198" i="9" s="1"/>
  <c r="B198" i="9"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E532" i="4"/>
  <c r="D532" i="4"/>
  <c r="F532" i="4" s="1"/>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E491"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G195" i="9" s="1"/>
  <c r="E195" i="9" s="1"/>
  <c r="B195" i="9"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E428" i="4"/>
  <c r="F428" i="4" s="1"/>
  <c r="D428" i="4"/>
  <c r="E427" i="4"/>
  <c r="F427" i="4" s="1"/>
  <c r="D427" i="4"/>
  <c r="D648" i="4" s="1"/>
  <c r="E426" i="4"/>
  <c r="D426" i="4"/>
  <c r="F426" i="4" s="1"/>
  <c r="F421" i="4"/>
  <c r="F420" i="4"/>
  <c r="F419" i="4"/>
  <c r="F416" i="4"/>
  <c r="F415" i="4"/>
  <c r="F414" i="4"/>
  <c r="F413" i="4"/>
  <c r="E412" i="4"/>
  <c r="D407" i="1" s="1"/>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D373" i="4"/>
  <c r="F372" i="4"/>
  <c r="F371" i="4"/>
  <c r="F370" i="4"/>
  <c r="F369" i="4"/>
  <c r="F368" i="4"/>
  <c r="F367" i="4"/>
  <c r="E366" i="4"/>
  <c r="D366" i="4"/>
  <c r="F366" i="4" s="1"/>
  <c r="F365" i="4"/>
  <c r="F364" i="4"/>
  <c r="F363" i="4"/>
  <c r="F362" i="4"/>
  <c r="E362" i="4"/>
  <c r="E361" i="4" s="1"/>
  <c r="D362" i="4"/>
  <c r="D361"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E310" i="4"/>
  <c r="F310" i="4" s="1"/>
  <c r="D310" i="4"/>
  <c r="D309" i="4"/>
  <c r="D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F135" i="4" s="1"/>
  <c r="D134" i="4"/>
  <c r="F134" i="4" s="1"/>
  <c r="F133" i="4"/>
  <c r="F132" i="4"/>
  <c r="F131" i="4"/>
  <c r="F130" i="4"/>
  <c r="F129" i="4"/>
  <c r="E129" i="4"/>
  <c r="D129" i="4"/>
  <c r="F128" i="4"/>
  <c r="F127" i="4"/>
  <c r="E126" i="4"/>
  <c r="D126" i="4"/>
  <c r="F126" i="4" s="1"/>
  <c r="E125" i="4"/>
  <c r="F124" i="4"/>
  <c r="F123" i="4"/>
  <c r="F122" i="4"/>
  <c r="F121" i="4"/>
  <c r="E120" i="4"/>
  <c r="F120" i="4" s="1"/>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c r="L3" i="9" s="1"/>
  <c r="H1685" i="1"/>
  <c r="C1685" i="1"/>
  <c r="G1685" i="1" s="1"/>
  <c r="G1684" i="1"/>
  <c r="C1684" i="1"/>
  <c r="H1684" i="1" s="1"/>
  <c r="C1683" i="1"/>
  <c r="C1682" i="1"/>
  <c r="G1682" i="1" s="1"/>
  <c r="H1681" i="1"/>
  <c r="G1681" i="1"/>
  <c r="C1681" i="1"/>
  <c r="C1680" i="1"/>
  <c r="H1680" i="1" s="1"/>
  <c r="C1679" i="1"/>
  <c r="H1678" i="1"/>
  <c r="C1678" i="1"/>
  <c r="G1678" i="1" s="1"/>
  <c r="H1677" i="1"/>
  <c r="G1677" i="1"/>
  <c r="C1677" i="1"/>
  <c r="G1676" i="1"/>
  <c r="C1676" i="1"/>
  <c r="H1676" i="1" s="1"/>
  <c r="C1675" i="1"/>
  <c r="H1674" i="1"/>
  <c r="C1674" i="1"/>
  <c r="G1674" i="1" s="1"/>
  <c r="H1673" i="1"/>
  <c r="G1673" i="1"/>
  <c r="C1673" i="1"/>
  <c r="C1672" i="1"/>
  <c r="H1672" i="1" s="1"/>
  <c r="C1671" i="1"/>
  <c r="H1670" i="1"/>
  <c r="C1670" i="1"/>
  <c r="G1670" i="1" s="1"/>
  <c r="H1669" i="1"/>
  <c r="C1669" i="1"/>
  <c r="G1669" i="1" s="1"/>
  <c r="C1668" i="1"/>
  <c r="H1668" i="1" s="1"/>
  <c r="C1667" i="1"/>
  <c r="H1666" i="1"/>
  <c r="C1666" i="1"/>
  <c r="G1666" i="1" s="1"/>
  <c r="H1665" i="1"/>
  <c r="G1665" i="1"/>
  <c r="C1665" i="1"/>
  <c r="C1664" i="1"/>
  <c r="H1664" i="1" s="1"/>
  <c r="C1663" i="1"/>
  <c r="H1662" i="1"/>
  <c r="C1662" i="1"/>
  <c r="G1662" i="1" s="1"/>
  <c r="H1661" i="1"/>
  <c r="G1661" i="1"/>
  <c r="C1661" i="1"/>
  <c r="C1660" i="1"/>
  <c r="H1660" i="1" s="1"/>
  <c r="C1659" i="1"/>
  <c r="H1658" i="1"/>
  <c r="C1658" i="1"/>
  <c r="G1658" i="1" s="1"/>
  <c r="H1657" i="1"/>
  <c r="G1657" i="1"/>
  <c r="C1657" i="1"/>
  <c r="C1656" i="1"/>
  <c r="H1656" i="1" s="1"/>
  <c r="C1655" i="1"/>
  <c r="H1654" i="1"/>
  <c r="C1654" i="1"/>
  <c r="G1654" i="1" s="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H1641" i="1"/>
  <c r="G1641" i="1"/>
  <c r="C1641" i="1"/>
  <c r="C1640" i="1"/>
  <c r="H1640" i="1" s="1"/>
  <c r="C1639" i="1"/>
  <c r="H1638" i="1"/>
  <c r="C1638" i="1"/>
  <c r="G1638" i="1" s="1"/>
  <c r="H1637" i="1"/>
  <c r="G1637" i="1"/>
  <c r="C1637" i="1"/>
  <c r="C1636" i="1"/>
  <c r="H1636" i="1" s="1"/>
  <c r="C1635" i="1"/>
  <c r="H1634" i="1"/>
  <c r="C1634" i="1"/>
  <c r="G1634" i="1" s="1"/>
  <c r="H1633" i="1"/>
  <c r="G1633" i="1"/>
  <c r="C1633" i="1"/>
  <c r="C1632" i="1"/>
  <c r="H1632" i="1" s="1"/>
  <c r="C1631" i="1"/>
  <c r="H1630" i="1"/>
  <c r="C1630" i="1"/>
  <c r="G1630" i="1" s="1"/>
  <c r="H1629" i="1"/>
  <c r="G1629" i="1"/>
  <c r="C1629" i="1"/>
  <c r="C1628" i="1"/>
  <c r="H1628" i="1" s="1"/>
  <c r="H1626" i="1"/>
  <c r="C1626" i="1"/>
  <c r="G1626" i="1" s="1"/>
  <c r="H1625" i="1"/>
  <c r="G1625" i="1"/>
  <c r="C1625" i="1"/>
  <c r="C1624" i="1"/>
  <c r="H1624" i="1" s="1"/>
  <c r="C1623" i="1"/>
  <c r="H1622" i="1"/>
  <c r="C1622" i="1"/>
  <c r="G1622" i="1" s="1"/>
  <c r="C1619" i="1"/>
  <c r="H1618" i="1"/>
  <c r="C1618" i="1"/>
  <c r="G1618" i="1" s="1"/>
  <c r="H1617" i="1"/>
  <c r="C1617" i="1"/>
  <c r="G1617" i="1" s="1"/>
  <c r="C1616" i="1"/>
  <c r="H1616" i="1" s="1"/>
  <c r="C1615" i="1"/>
  <c r="H1614" i="1"/>
  <c r="C1614" i="1"/>
  <c r="G1614" i="1" s="1"/>
  <c r="G1613" i="1"/>
  <c r="C1613" i="1"/>
  <c r="H1613" i="1" s="1"/>
  <c r="C1612" i="1"/>
  <c r="H1612" i="1" s="1"/>
  <c r="C1611" i="1"/>
  <c r="H1610" i="1"/>
  <c r="C1610" i="1"/>
  <c r="G1610" i="1" s="1"/>
  <c r="C1609" i="1"/>
  <c r="H1609" i="1" s="1"/>
  <c r="C1608" i="1"/>
  <c r="H1608" i="1" s="1"/>
  <c r="C1607" i="1"/>
  <c r="C1606" i="1"/>
  <c r="G1606" i="1" s="1"/>
  <c r="H1605" i="1"/>
  <c r="C1605" i="1"/>
  <c r="G1605" i="1" s="1"/>
  <c r="C1604" i="1"/>
  <c r="H1604" i="1" s="1"/>
  <c r="C1602" i="1"/>
  <c r="G1602" i="1" s="1"/>
  <c r="H1600" i="1"/>
  <c r="C1600" i="1"/>
  <c r="G1600" i="1" s="1"/>
  <c r="C1599" i="1"/>
  <c r="H1599" i="1" s="1"/>
  <c r="C1598" i="1"/>
  <c r="G1598" i="1" s="1"/>
  <c r="H1597" i="1"/>
  <c r="G1597" i="1"/>
  <c r="C1597" i="1"/>
  <c r="C1596" i="1"/>
  <c r="H1596" i="1" s="1"/>
  <c r="C1595" i="1"/>
  <c r="H1595" i="1" s="1"/>
  <c r="C1594" i="1"/>
  <c r="G1594" i="1" s="1"/>
  <c r="H1593" i="1"/>
  <c r="G1593" i="1"/>
  <c r="C1593" i="1"/>
  <c r="H1592" i="1"/>
  <c r="C1592" i="1"/>
  <c r="G1592" i="1" s="1"/>
  <c r="C1591" i="1"/>
  <c r="H1591" i="1" s="1"/>
  <c r="C1590" i="1"/>
  <c r="G1590" i="1" s="1"/>
  <c r="G1589" i="1"/>
  <c r="C1589" i="1"/>
  <c r="H1589" i="1" s="1"/>
  <c r="C1588" i="1"/>
  <c r="H1588" i="1" s="1"/>
  <c r="C1587" i="1"/>
  <c r="H1587" i="1" s="1"/>
  <c r="C1586" i="1"/>
  <c r="G1586" i="1" s="1"/>
  <c r="H1585" i="1"/>
  <c r="G1585" i="1"/>
  <c r="C1585" i="1"/>
  <c r="C1584" i="1"/>
  <c r="G1584" i="1" s="1"/>
  <c r="C1583" i="1"/>
  <c r="H1583" i="1" s="1"/>
  <c r="H1581" i="1"/>
  <c r="G1581" i="1"/>
  <c r="C1581" i="1"/>
  <c r="H1580" i="1"/>
  <c r="I1580" i="1" s="1"/>
  <c r="D1580" i="1"/>
  <c r="C1580" i="1"/>
  <c r="G1580" i="1" s="1"/>
  <c r="J1579" i="1"/>
  <c r="H1579" i="1"/>
  <c r="D1579" i="1"/>
  <c r="G1579" i="1" s="1"/>
  <c r="I1579" i="1" s="1"/>
  <c r="C1579" i="1"/>
  <c r="D1578" i="1"/>
  <c r="C1578" i="1"/>
  <c r="J1578" i="1" s="1"/>
  <c r="D1577" i="1"/>
  <c r="C1577" i="1"/>
  <c r="D1576" i="1"/>
  <c r="D1575" i="1"/>
  <c r="H1575" i="1" s="1"/>
  <c r="C1575" i="1"/>
  <c r="J1574" i="1"/>
  <c r="H1574" i="1"/>
  <c r="G1574" i="1"/>
  <c r="I1574" i="1" s="1"/>
  <c r="D1574" i="1"/>
  <c r="C1574" i="1"/>
  <c r="D1573" i="1"/>
  <c r="C1573" i="1"/>
  <c r="G1573" i="1" s="1"/>
  <c r="J1572" i="1"/>
  <c r="D1572" i="1"/>
  <c r="G1572" i="1" s="1"/>
  <c r="C1572" i="1"/>
  <c r="D1571" i="1"/>
  <c r="G1571" i="1" s="1"/>
  <c r="C1571" i="1"/>
  <c r="D1570" i="1"/>
  <c r="G1570" i="1" s="1"/>
  <c r="J1569" i="1"/>
  <c r="D1569" i="1"/>
  <c r="C1569" i="1"/>
  <c r="D1568" i="1"/>
  <c r="C1568" i="1"/>
  <c r="H1567" i="1"/>
  <c r="I1567" i="1" s="1"/>
  <c r="D1567" i="1"/>
  <c r="C1567" i="1"/>
  <c r="G1567" i="1" s="1"/>
  <c r="J1566" i="1"/>
  <c r="H1566" i="1"/>
  <c r="D1566" i="1"/>
  <c r="G1566" i="1" s="1"/>
  <c r="C1566" i="1"/>
  <c r="J1565" i="1"/>
  <c r="D1565" i="1"/>
  <c r="C1565" i="1"/>
  <c r="D1564" i="1"/>
  <c r="C1564" i="1"/>
  <c r="H1563" i="1"/>
  <c r="I1563" i="1" s="1"/>
  <c r="D1563" i="1"/>
  <c r="C1563" i="1"/>
  <c r="G1563" i="1" s="1"/>
  <c r="D1562" i="1"/>
  <c r="H1562" i="1" s="1"/>
  <c r="C1562" i="1"/>
  <c r="J1561" i="1"/>
  <c r="H1561" i="1"/>
  <c r="G1561" i="1"/>
  <c r="I1561" i="1" s="1"/>
  <c r="D1561" i="1"/>
  <c r="C1561" i="1"/>
  <c r="D1560" i="1"/>
  <c r="C1560" i="1"/>
  <c r="J1560" i="1" s="1"/>
  <c r="D1559" i="1"/>
  <c r="J1559" i="1" s="1"/>
  <c r="C1559" i="1"/>
  <c r="H1558" i="1"/>
  <c r="D1558" i="1"/>
  <c r="C1558" i="1"/>
  <c r="J1557" i="1"/>
  <c r="H1557" i="1"/>
  <c r="G1557" i="1"/>
  <c r="D1557" i="1"/>
  <c r="C1557" i="1"/>
  <c r="D1556" i="1"/>
  <c r="C1556" i="1"/>
  <c r="J1556" i="1" s="1"/>
  <c r="H1555" i="1"/>
  <c r="D1555" i="1"/>
  <c r="C1555" i="1"/>
  <c r="G1555" i="1" s="1"/>
  <c r="H1554" i="1"/>
  <c r="D1554" i="1"/>
  <c r="C1554" i="1"/>
  <c r="J1553" i="1"/>
  <c r="H1553" i="1"/>
  <c r="G1553" i="1"/>
  <c r="D1553" i="1"/>
  <c r="C1553" i="1"/>
  <c r="J1552" i="1"/>
  <c r="D1552" i="1"/>
  <c r="C1552" i="1"/>
  <c r="J1551" i="1"/>
  <c r="D1551" i="1"/>
  <c r="C1551" i="1"/>
  <c r="D1550" i="1"/>
  <c r="H1550" i="1" s="1"/>
  <c r="C1550" i="1"/>
  <c r="J1549" i="1"/>
  <c r="H1549" i="1"/>
  <c r="G1549" i="1"/>
  <c r="I1549" i="1" s="1"/>
  <c r="D1549" i="1"/>
  <c r="C1549" i="1"/>
  <c r="J1548" i="1"/>
  <c r="D1548" i="1"/>
  <c r="C1548" i="1"/>
  <c r="D1547" i="1"/>
  <c r="C1547" i="1"/>
  <c r="H1546" i="1"/>
  <c r="G1546" i="1"/>
  <c r="D1546" i="1"/>
  <c r="C1546" i="1"/>
  <c r="J1546" i="1" s="1"/>
  <c r="G1545" i="1"/>
  <c r="I1545" i="1" s="1"/>
  <c r="D1545" i="1"/>
  <c r="C1545" i="1"/>
  <c r="H1545" i="1" s="1"/>
  <c r="H1544" i="1"/>
  <c r="D1544" i="1"/>
  <c r="C1544" i="1"/>
  <c r="D1543" i="1"/>
  <c r="C1543" i="1"/>
  <c r="J1543" i="1" s="1"/>
  <c r="H1542" i="1"/>
  <c r="G1542" i="1"/>
  <c r="I1542" i="1" s="1"/>
  <c r="D1542" i="1"/>
  <c r="C1542" i="1"/>
  <c r="J1542" i="1" s="1"/>
  <c r="I1541" i="1"/>
  <c r="G1541" i="1"/>
  <c r="D1541" i="1"/>
  <c r="C1541" i="1"/>
  <c r="H1541" i="1" s="1"/>
  <c r="D1540" i="1"/>
  <c r="C1540" i="1"/>
  <c r="H1540" i="1" s="1"/>
  <c r="D1539" i="1"/>
  <c r="C1539" i="1"/>
  <c r="G1539" i="1" s="1"/>
  <c r="H1538" i="1"/>
  <c r="D1538" i="1"/>
  <c r="C1538" i="1"/>
  <c r="G1538" i="1" s="1"/>
  <c r="C1537"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G1494" i="1"/>
  <c r="C1494" i="1"/>
  <c r="H1494" i="1" s="1"/>
  <c r="D1493" i="1"/>
  <c r="C1493" i="1"/>
  <c r="H1493" i="1" s="1"/>
  <c r="G1492" i="1"/>
  <c r="D1492" i="1"/>
  <c r="C1492" i="1"/>
  <c r="H1492" i="1" s="1"/>
  <c r="G1491" i="1"/>
  <c r="D1491" i="1"/>
  <c r="C1491" i="1"/>
  <c r="H1491" i="1" s="1"/>
  <c r="D1490" i="1"/>
  <c r="C1490" i="1"/>
  <c r="H1490" i="1" s="1"/>
  <c r="D1489" i="1"/>
  <c r="C1489" i="1"/>
  <c r="H1489" i="1" s="1"/>
  <c r="G1488" i="1"/>
  <c r="D1488" i="1"/>
  <c r="C1488" i="1"/>
  <c r="H1488" i="1" s="1"/>
  <c r="G1487" i="1"/>
  <c r="D1487" i="1"/>
  <c r="C1487" i="1"/>
  <c r="H1487" i="1" s="1"/>
  <c r="D1486" i="1"/>
  <c r="C1486" i="1"/>
  <c r="H1486" i="1" s="1"/>
  <c r="D1485" i="1"/>
  <c r="C1485" i="1"/>
  <c r="H1485" i="1" s="1"/>
  <c r="C1484" i="1"/>
  <c r="D1483" i="1"/>
  <c r="C1483" i="1"/>
  <c r="G1483" i="1" s="1"/>
  <c r="D1482" i="1"/>
  <c r="C1482" i="1"/>
  <c r="G1482" i="1" s="1"/>
  <c r="H1481" i="1"/>
  <c r="D1481" i="1"/>
  <c r="C1481" i="1"/>
  <c r="G1481" i="1" s="1"/>
  <c r="H1480" i="1"/>
  <c r="D1480" i="1"/>
  <c r="C1480" i="1"/>
  <c r="G1480" i="1" s="1"/>
  <c r="D1479" i="1"/>
  <c r="C1479" i="1"/>
  <c r="G1479" i="1" s="1"/>
  <c r="D1478" i="1"/>
  <c r="C1478" i="1"/>
  <c r="G1478" i="1" s="1"/>
  <c r="H1477" i="1"/>
  <c r="D1477" i="1"/>
  <c r="C1477" i="1"/>
  <c r="G1477" i="1" s="1"/>
  <c r="H1476" i="1"/>
  <c r="D1476" i="1"/>
  <c r="C1476" i="1"/>
  <c r="G1476" i="1" s="1"/>
  <c r="D1475" i="1"/>
  <c r="C1475" i="1"/>
  <c r="G1475" i="1" s="1"/>
  <c r="D1474" i="1"/>
  <c r="C1474" i="1"/>
  <c r="G1474" i="1" s="1"/>
  <c r="H1473" i="1"/>
  <c r="D1473" i="1"/>
  <c r="C1473" i="1"/>
  <c r="G1473" i="1" s="1"/>
  <c r="H1472" i="1"/>
  <c r="D1472" i="1"/>
  <c r="C1472" i="1"/>
  <c r="G1472" i="1" s="1"/>
  <c r="D1471" i="1"/>
  <c r="C1471" i="1"/>
  <c r="G1471" i="1" s="1"/>
  <c r="D1470" i="1"/>
  <c r="C1470" i="1"/>
  <c r="G1470" i="1" s="1"/>
  <c r="H1469" i="1"/>
  <c r="D1469" i="1"/>
  <c r="C1469" i="1"/>
  <c r="G1469" i="1" s="1"/>
  <c r="H1468" i="1"/>
  <c r="D1468" i="1"/>
  <c r="C1468" i="1"/>
  <c r="G1468" i="1" s="1"/>
  <c r="D1467" i="1"/>
  <c r="C1467" i="1"/>
  <c r="G1467" i="1" s="1"/>
  <c r="D1466" i="1"/>
  <c r="C1466" i="1"/>
  <c r="G1466" i="1" s="1"/>
  <c r="H1465" i="1"/>
  <c r="D1465" i="1"/>
  <c r="C1465" i="1"/>
  <c r="G1465" i="1" s="1"/>
  <c r="H1464" i="1"/>
  <c r="D1464" i="1"/>
  <c r="C1464" i="1"/>
  <c r="G1464" i="1" s="1"/>
  <c r="D1463" i="1"/>
  <c r="C1463" i="1"/>
  <c r="G1463" i="1" s="1"/>
  <c r="D1462" i="1"/>
  <c r="C1462" i="1"/>
  <c r="G1462" i="1" s="1"/>
  <c r="H1461" i="1"/>
  <c r="D1461" i="1"/>
  <c r="C1461" i="1"/>
  <c r="G1461" i="1" s="1"/>
  <c r="H1460" i="1"/>
  <c r="D1460" i="1"/>
  <c r="C1460" i="1"/>
  <c r="G1460" i="1" s="1"/>
  <c r="D1459" i="1"/>
  <c r="C1459" i="1"/>
  <c r="G1459" i="1" s="1"/>
  <c r="D1458" i="1"/>
  <c r="C1458" i="1"/>
  <c r="G1458" i="1" s="1"/>
  <c r="H1457" i="1"/>
  <c r="D1457" i="1"/>
  <c r="C1457" i="1"/>
  <c r="G1457" i="1" s="1"/>
  <c r="H1456" i="1"/>
  <c r="D1456" i="1"/>
  <c r="C1456" i="1"/>
  <c r="G1456" i="1" s="1"/>
  <c r="D1455" i="1"/>
  <c r="C1455" i="1"/>
  <c r="G1455" i="1" s="1"/>
  <c r="D1454" i="1"/>
  <c r="C1454" i="1"/>
  <c r="G1454" i="1" s="1"/>
  <c r="H1453" i="1"/>
  <c r="D1453" i="1"/>
  <c r="C1453" i="1"/>
  <c r="G1453" i="1" s="1"/>
  <c r="H1452" i="1"/>
  <c r="D1452" i="1"/>
  <c r="C1452" i="1"/>
  <c r="G1452" i="1" s="1"/>
  <c r="D1451" i="1"/>
  <c r="C1451" i="1"/>
  <c r="G1451" i="1" s="1"/>
  <c r="D1450" i="1"/>
  <c r="C1450" i="1"/>
  <c r="G1450" i="1" s="1"/>
  <c r="H1449" i="1"/>
  <c r="D1449" i="1"/>
  <c r="C1449" i="1"/>
  <c r="G1449" i="1" s="1"/>
  <c r="H1448" i="1"/>
  <c r="D1448" i="1"/>
  <c r="C1448" i="1"/>
  <c r="G1448" i="1" s="1"/>
  <c r="D1447" i="1"/>
  <c r="C1447" i="1"/>
  <c r="G1447" i="1" s="1"/>
  <c r="D1446" i="1"/>
  <c r="C1446" i="1"/>
  <c r="G1446" i="1" s="1"/>
  <c r="H1445" i="1"/>
  <c r="D1445" i="1"/>
  <c r="C1445" i="1"/>
  <c r="G1445" i="1" s="1"/>
  <c r="H1444" i="1"/>
  <c r="D1444" i="1"/>
  <c r="C1444" i="1"/>
  <c r="G1444" i="1" s="1"/>
  <c r="D1443" i="1"/>
  <c r="C1443" i="1"/>
  <c r="G1443" i="1" s="1"/>
  <c r="D1442" i="1"/>
  <c r="C1442" i="1"/>
  <c r="G1442" i="1" s="1"/>
  <c r="H1441" i="1"/>
  <c r="D1441" i="1"/>
  <c r="C1441" i="1"/>
  <c r="G1441" i="1" s="1"/>
  <c r="H1440" i="1"/>
  <c r="D1440" i="1"/>
  <c r="C1440" i="1"/>
  <c r="G1440" i="1" s="1"/>
  <c r="D1439" i="1"/>
  <c r="C1439" i="1"/>
  <c r="G1439" i="1" s="1"/>
  <c r="D1438" i="1"/>
  <c r="C1438" i="1"/>
  <c r="G1438" i="1" s="1"/>
  <c r="H1437" i="1"/>
  <c r="D1437" i="1"/>
  <c r="C1437" i="1"/>
  <c r="G1437" i="1" s="1"/>
  <c r="H1436" i="1"/>
  <c r="D1436" i="1"/>
  <c r="C1436" i="1"/>
  <c r="G1436" i="1" s="1"/>
  <c r="D1435" i="1"/>
  <c r="C1435" i="1"/>
  <c r="G1435" i="1" s="1"/>
  <c r="D1434" i="1"/>
  <c r="C1434" i="1"/>
  <c r="G1434" i="1" s="1"/>
  <c r="H1433" i="1"/>
  <c r="D1433" i="1"/>
  <c r="C1433" i="1"/>
  <c r="G1433" i="1" s="1"/>
  <c r="H1432" i="1"/>
  <c r="D1432" i="1"/>
  <c r="C1432" i="1"/>
  <c r="G1432" i="1" s="1"/>
  <c r="D1431" i="1"/>
  <c r="C1431" i="1"/>
  <c r="G1431" i="1" s="1"/>
  <c r="D1430" i="1"/>
  <c r="H1429" i="1"/>
  <c r="D1429" i="1"/>
  <c r="C1429" i="1"/>
  <c r="G1429" i="1" s="1"/>
  <c r="H1428" i="1"/>
  <c r="D1428" i="1"/>
  <c r="C1428" i="1"/>
  <c r="G1428" i="1" s="1"/>
  <c r="D1427" i="1"/>
  <c r="C1427" i="1"/>
  <c r="G1427" i="1" s="1"/>
  <c r="D1426" i="1"/>
  <c r="C1426" i="1"/>
  <c r="G1426" i="1" s="1"/>
  <c r="H1425" i="1"/>
  <c r="D1425" i="1"/>
  <c r="C1425" i="1"/>
  <c r="G1425" i="1" s="1"/>
  <c r="H1424" i="1"/>
  <c r="D1424" i="1"/>
  <c r="C1424" i="1"/>
  <c r="G1424" i="1" s="1"/>
  <c r="D1423" i="1"/>
  <c r="C1423" i="1"/>
  <c r="G1423" i="1" s="1"/>
  <c r="D1422" i="1"/>
  <c r="C1422" i="1"/>
  <c r="G1422" i="1" s="1"/>
  <c r="H1421" i="1"/>
  <c r="D1421" i="1"/>
  <c r="C1421" i="1"/>
  <c r="G1421" i="1" s="1"/>
  <c r="H1420" i="1"/>
  <c r="D1420" i="1"/>
  <c r="C1420" i="1"/>
  <c r="G1420" i="1" s="1"/>
  <c r="D1419" i="1"/>
  <c r="C1419" i="1"/>
  <c r="G1419" i="1" s="1"/>
  <c r="D1418" i="1"/>
  <c r="C1418" i="1"/>
  <c r="G1418" i="1" s="1"/>
  <c r="H1417" i="1"/>
  <c r="D1417" i="1"/>
  <c r="C1417" i="1"/>
  <c r="G1417" i="1" s="1"/>
  <c r="H1416" i="1"/>
  <c r="D1416" i="1"/>
  <c r="C1416" i="1"/>
  <c r="G1416" i="1" s="1"/>
  <c r="D1415" i="1"/>
  <c r="C1415" i="1"/>
  <c r="G1415" i="1" s="1"/>
  <c r="D1414" i="1"/>
  <c r="C1414" i="1"/>
  <c r="G1414" i="1" s="1"/>
  <c r="H1413" i="1"/>
  <c r="D1413" i="1"/>
  <c r="C1413" i="1"/>
  <c r="G1413" i="1" s="1"/>
  <c r="H1412" i="1"/>
  <c r="D1412" i="1"/>
  <c r="C1412" i="1"/>
  <c r="G1412" i="1" s="1"/>
  <c r="D1411" i="1"/>
  <c r="C1411" i="1"/>
  <c r="G1411" i="1" s="1"/>
  <c r="D1410" i="1"/>
  <c r="C1410" i="1"/>
  <c r="G1410" i="1" s="1"/>
  <c r="H1409" i="1"/>
  <c r="D1409" i="1"/>
  <c r="C1409" i="1"/>
  <c r="G1409" i="1" s="1"/>
  <c r="H1408" i="1"/>
  <c r="D1408" i="1"/>
  <c r="C1408" i="1"/>
  <c r="G1408" i="1" s="1"/>
  <c r="D1407" i="1"/>
  <c r="C1407" i="1"/>
  <c r="G1407" i="1" s="1"/>
  <c r="D1406" i="1"/>
  <c r="C1406" i="1"/>
  <c r="G1406" i="1" s="1"/>
  <c r="H1405" i="1"/>
  <c r="D1405" i="1"/>
  <c r="C1405" i="1"/>
  <c r="G1405" i="1" s="1"/>
  <c r="H1404" i="1"/>
  <c r="D1404" i="1"/>
  <c r="C1404" i="1"/>
  <c r="G1404" i="1" s="1"/>
  <c r="D1403" i="1"/>
  <c r="C1403" i="1"/>
  <c r="G1403" i="1" s="1"/>
  <c r="D1402" i="1"/>
  <c r="C1402" i="1"/>
  <c r="G1402" i="1" s="1"/>
  <c r="H1401" i="1"/>
  <c r="D1401" i="1"/>
  <c r="C1401" i="1"/>
  <c r="G1401" i="1" s="1"/>
  <c r="H1400" i="1"/>
  <c r="D1400" i="1"/>
  <c r="C1400" i="1"/>
  <c r="D1399" i="1"/>
  <c r="C1399" i="1"/>
  <c r="G1399" i="1" s="1"/>
  <c r="D1398" i="1"/>
  <c r="C1398" i="1"/>
  <c r="G1398" i="1" s="1"/>
  <c r="H1397" i="1"/>
  <c r="D1397" i="1"/>
  <c r="C1397" i="1"/>
  <c r="G1397" i="1" s="1"/>
  <c r="H1396" i="1"/>
  <c r="D1396" i="1"/>
  <c r="C1396" i="1"/>
  <c r="G1396" i="1" s="1"/>
  <c r="D1395" i="1"/>
  <c r="C1395" i="1"/>
  <c r="G1395" i="1" s="1"/>
  <c r="D1394" i="1"/>
  <c r="C1394" i="1"/>
  <c r="G1394" i="1" s="1"/>
  <c r="H1393" i="1"/>
  <c r="D1393" i="1"/>
  <c r="C1393" i="1"/>
  <c r="G1393" i="1" s="1"/>
  <c r="H1392" i="1"/>
  <c r="D1392" i="1"/>
  <c r="C1392" i="1"/>
  <c r="G1392" i="1" s="1"/>
  <c r="D1391" i="1"/>
  <c r="C1391" i="1"/>
  <c r="G1391" i="1" s="1"/>
  <c r="D1390" i="1"/>
  <c r="C1390" i="1"/>
  <c r="G1390" i="1" s="1"/>
  <c r="H1389" i="1"/>
  <c r="D1389" i="1"/>
  <c r="C1389" i="1"/>
  <c r="G1389" i="1" s="1"/>
  <c r="H1388" i="1"/>
  <c r="D1388" i="1"/>
  <c r="C1388" i="1"/>
  <c r="G1388" i="1" s="1"/>
  <c r="D1387" i="1"/>
  <c r="C1387" i="1"/>
  <c r="G1387" i="1" s="1"/>
  <c r="D1386" i="1"/>
  <c r="C1386" i="1"/>
  <c r="G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G1284" i="1" s="1"/>
  <c r="H1283" i="1"/>
  <c r="D1283" i="1"/>
  <c r="C1283" i="1"/>
  <c r="G1283" i="1" s="1"/>
  <c r="H1282" i="1"/>
  <c r="D1282" i="1"/>
  <c r="C1282" i="1"/>
  <c r="G1282" i="1" s="1"/>
  <c r="D1281" i="1"/>
  <c r="C1281" i="1"/>
  <c r="G1281" i="1" s="1"/>
  <c r="D1280" i="1"/>
  <c r="C1280" i="1"/>
  <c r="G1280" i="1" s="1"/>
  <c r="H1279" i="1"/>
  <c r="D1279" i="1"/>
  <c r="C1279" i="1"/>
  <c r="G1279" i="1" s="1"/>
  <c r="H1278" i="1"/>
  <c r="D1278" i="1"/>
  <c r="C1278" i="1"/>
  <c r="G1278" i="1" s="1"/>
  <c r="D1277" i="1"/>
  <c r="C1277" i="1"/>
  <c r="G1277" i="1" s="1"/>
  <c r="D1276" i="1"/>
  <c r="C1276" i="1"/>
  <c r="G1276" i="1" s="1"/>
  <c r="H1275" i="1"/>
  <c r="D1275" i="1"/>
  <c r="C1275" i="1"/>
  <c r="G1275" i="1" s="1"/>
  <c r="H1274" i="1"/>
  <c r="D1274" i="1"/>
  <c r="C1274" i="1"/>
  <c r="G1274" i="1" s="1"/>
  <c r="D1273" i="1"/>
  <c r="C1273" i="1"/>
  <c r="G1273" i="1" s="1"/>
  <c r="D1272" i="1"/>
  <c r="C1272" i="1"/>
  <c r="G1272" i="1" s="1"/>
  <c r="H1271" i="1"/>
  <c r="D1271" i="1"/>
  <c r="C1271" i="1"/>
  <c r="G1271" i="1" s="1"/>
  <c r="H1270" i="1"/>
  <c r="D1270" i="1"/>
  <c r="C1270" i="1"/>
  <c r="G1270" i="1" s="1"/>
  <c r="D1269" i="1"/>
  <c r="C1269" i="1"/>
  <c r="G1269" i="1" s="1"/>
  <c r="D1268" i="1"/>
  <c r="C1268" i="1"/>
  <c r="G1268" i="1" s="1"/>
  <c r="H1267" i="1"/>
  <c r="D1267" i="1"/>
  <c r="C1267" i="1"/>
  <c r="G1267" i="1" s="1"/>
  <c r="H1266" i="1"/>
  <c r="D1266" i="1"/>
  <c r="C1266" i="1"/>
  <c r="G1266" i="1" s="1"/>
  <c r="D1265" i="1"/>
  <c r="C1265" i="1"/>
  <c r="G1265" i="1" s="1"/>
  <c r="D1264" i="1"/>
  <c r="C1264" i="1"/>
  <c r="G1264" i="1" s="1"/>
  <c r="H1263" i="1"/>
  <c r="D1263" i="1"/>
  <c r="C1263" i="1"/>
  <c r="G1263" i="1" s="1"/>
  <c r="H1262" i="1"/>
  <c r="D1262" i="1"/>
  <c r="C1262" i="1"/>
  <c r="G1262" i="1" s="1"/>
  <c r="D1261" i="1"/>
  <c r="C1261" i="1"/>
  <c r="G1261" i="1" s="1"/>
  <c r="D1260" i="1"/>
  <c r="C1260" i="1"/>
  <c r="G1260" i="1" s="1"/>
  <c r="H1259" i="1"/>
  <c r="D1259" i="1"/>
  <c r="C1259" i="1"/>
  <c r="G1259" i="1" s="1"/>
  <c r="D1258" i="1"/>
  <c r="D1257" i="1"/>
  <c r="C1257" i="1"/>
  <c r="G1257" i="1" s="1"/>
  <c r="D1256" i="1"/>
  <c r="C1256" i="1"/>
  <c r="G1256" i="1" s="1"/>
  <c r="H1255" i="1"/>
  <c r="D1255" i="1"/>
  <c r="C1255" i="1"/>
  <c r="G1255" i="1" s="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G1221" i="1"/>
  <c r="D1221" i="1"/>
  <c r="C1221" i="1"/>
  <c r="H1221" i="1" s="1"/>
  <c r="G1220" i="1"/>
  <c r="D1220" i="1"/>
  <c r="C1220" i="1"/>
  <c r="H1220" i="1" s="1"/>
  <c r="D1219" i="1"/>
  <c r="C1219" i="1"/>
  <c r="H1219" i="1" s="1"/>
  <c r="D1218" i="1"/>
  <c r="C1218" i="1"/>
  <c r="H1218" i="1" s="1"/>
  <c r="G1217" i="1"/>
  <c r="D1217" i="1"/>
  <c r="C1217" i="1"/>
  <c r="H1217" i="1" s="1"/>
  <c r="G1216" i="1"/>
  <c r="D1216" i="1"/>
  <c r="C1216" i="1"/>
  <c r="H1216" i="1" s="1"/>
  <c r="D1215" i="1"/>
  <c r="C1215" i="1"/>
  <c r="H1215" i="1" s="1"/>
  <c r="D1214" i="1"/>
  <c r="C1214" i="1"/>
  <c r="H1214" i="1" s="1"/>
  <c r="G1213" i="1"/>
  <c r="D1213" i="1"/>
  <c r="C1213" i="1"/>
  <c r="H1213" i="1" s="1"/>
  <c r="G1212" i="1"/>
  <c r="D1212" i="1"/>
  <c r="C1212" i="1"/>
  <c r="H1212" i="1" s="1"/>
  <c r="D1211" i="1"/>
  <c r="C1211" i="1"/>
  <c r="H1211" i="1" s="1"/>
  <c r="D1210" i="1"/>
  <c r="C1210" i="1"/>
  <c r="H1210" i="1" s="1"/>
  <c r="G1209" i="1"/>
  <c r="D1209" i="1"/>
  <c r="C1209" i="1"/>
  <c r="H1209" i="1" s="1"/>
  <c r="G1208" i="1"/>
  <c r="D1208" i="1"/>
  <c r="C1208" i="1"/>
  <c r="H1208" i="1" s="1"/>
  <c r="D1207" i="1"/>
  <c r="C1207" i="1"/>
  <c r="H1207" i="1" s="1"/>
  <c r="D1206" i="1"/>
  <c r="C1206" i="1"/>
  <c r="H1206" i="1" s="1"/>
  <c r="G1205" i="1"/>
  <c r="D1205" i="1"/>
  <c r="C1205" i="1"/>
  <c r="H1205" i="1" s="1"/>
  <c r="G1204" i="1"/>
  <c r="D1204" i="1"/>
  <c r="C1204" i="1"/>
  <c r="H1204" i="1" s="1"/>
  <c r="D1203" i="1"/>
  <c r="C1203" i="1"/>
  <c r="H1203" i="1" s="1"/>
  <c r="D1202" i="1"/>
  <c r="C1202" i="1"/>
  <c r="H1202" i="1" s="1"/>
  <c r="G1201" i="1"/>
  <c r="D1201" i="1"/>
  <c r="C1201" i="1"/>
  <c r="H1201" i="1" s="1"/>
  <c r="G1200" i="1"/>
  <c r="D1200" i="1"/>
  <c r="C1200" i="1"/>
  <c r="H1200" i="1" s="1"/>
  <c r="D1199" i="1"/>
  <c r="C1199" i="1"/>
  <c r="H1199" i="1" s="1"/>
  <c r="D1198" i="1"/>
  <c r="C1198" i="1"/>
  <c r="H1198" i="1" s="1"/>
  <c r="G1197" i="1"/>
  <c r="D1197" i="1"/>
  <c r="C1197" i="1"/>
  <c r="H1197" i="1" s="1"/>
  <c r="G1196" i="1"/>
  <c r="D1196" i="1"/>
  <c r="C1196" i="1"/>
  <c r="H1196" i="1" s="1"/>
  <c r="D1195" i="1"/>
  <c r="C1195" i="1"/>
  <c r="H1195" i="1" s="1"/>
  <c r="D1194" i="1"/>
  <c r="C1194" i="1"/>
  <c r="H1194" i="1" s="1"/>
  <c r="G1193" i="1"/>
  <c r="D1193" i="1"/>
  <c r="C1193" i="1"/>
  <c r="H1193" i="1" s="1"/>
  <c r="G1192" i="1"/>
  <c r="D1192" i="1"/>
  <c r="C1192" i="1"/>
  <c r="H1192" i="1" s="1"/>
  <c r="D1191" i="1"/>
  <c r="C1191" i="1"/>
  <c r="H1191" i="1" s="1"/>
  <c r="D1190" i="1"/>
  <c r="C1190" i="1"/>
  <c r="H1190" i="1" s="1"/>
  <c r="G1189" i="1"/>
  <c r="D1189" i="1"/>
  <c r="C1189" i="1"/>
  <c r="H1189" i="1" s="1"/>
  <c r="G1188" i="1"/>
  <c r="D1188" i="1"/>
  <c r="C1188" i="1"/>
  <c r="H1188" i="1" s="1"/>
  <c r="D1187" i="1"/>
  <c r="C1187" i="1"/>
  <c r="H1187" i="1" s="1"/>
  <c r="D1186" i="1"/>
  <c r="C1186" i="1"/>
  <c r="H1186" i="1" s="1"/>
  <c r="G1185" i="1"/>
  <c r="D1185" i="1"/>
  <c r="C1185" i="1"/>
  <c r="H1185" i="1" s="1"/>
  <c r="G1184" i="1"/>
  <c r="D1184" i="1"/>
  <c r="C1184" i="1"/>
  <c r="H1184" i="1" s="1"/>
  <c r="D1183" i="1"/>
  <c r="C1183" i="1"/>
  <c r="H1183" i="1" s="1"/>
  <c r="D1182" i="1"/>
  <c r="C1182" i="1"/>
  <c r="H1182" i="1" s="1"/>
  <c r="G1181" i="1"/>
  <c r="D1181" i="1"/>
  <c r="C1181" i="1"/>
  <c r="H1181"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G1152" i="1"/>
  <c r="D1152" i="1"/>
  <c r="C1152" i="1"/>
  <c r="H1152"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D1124" i="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0" i="1"/>
  <c r="C1010" i="1"/>
  <c r="G1010" i="1" s="1"/>
  <c r="H1009" i="1"/>
  <c r="D1009" i="1"/>
  <c r="C1009" i="1"/>
  <c r="G1009" i="1" s="1"/>
  <c r="H1008" i="1"/>
  <c r="D1008" i="1"/>
  <c r="C1008" i="1"/>
  <c r="G1008" i="1" s="1"/>
  <c r="D1007" i="1"/>
  <c r="C1007" i="1"/>
  <c r="G1007" i="1" s="1"/>
  <c r="D1006" i="1"/>
  <c r="C1006" i="1"/>
  <c r="G1006" i="1" s="1"/>
  <c r="H1005" i="1"/>
  <c r="D1005" i="1"/>
  <c r="C1005" i="1"/>
  <c r="G1005" i="1" s="1"/>
  <c r="H1004" i="1"/>
  <c r="D1004" i="1"/>
  <c r="C1004" i="1"/>
  <c r="G1004" i="1" s="1"/>
  <c r="D1003" i="1"/>
  <c r="C1003" i="1"/>
  <c r="G1003" i="1" s="1"/>
  <c r="D1002" i="1"/>
  <c r="C1002" i="1"/>
  <c r="G1002" i="1" s="1"/>
  <c r="H1001" i="1"/>
  <c r="D1001" i="1"/>
  <c r="C1001" i="1"/>
  <c r="G1001" i="1" s="1"/>
  <c r="H1000" i="1"/>
  <c r="D1000" i="1"/>
  <c r="C1000" i="1"/>
  <c r="G1000" i="1" s="1"/>
  <c r="D999" i="1"/>
  <c r="C999" i="1"/>
  <c r="G999" i="1" s="1"/>
  <c r="D998" i="1"/>
  <c r="C998" i="1"/>
  <c r="G998" i="1" s="1"/>
  <c r="H997" i="1"/>
  <c r="D997" i="1"/>
  <c r="C997" i="1"/>
  <c r="G997" i="1" s="1"/>
  <c r="H996" i="1"/>
  <c r="D996" i="1"/>
  <c r="C996" i="1"/>
  <c r="G996" i="1" s="1"/>
  <c r="D995" i="1"/>
  <c r="C995" i="1"/>
  <c r="G995" i="1" s="1"/>
  <c r="D994" i="1"/>
  <c r="C994" i="1"/>
  <c r="G994" i="1" s="1"/>
  <c r="H993" i="1"/>
  <c r="D993" i="1"/>
  <c r="C993" i="1"/>
  <c r="G993" i="1" s="1"/>
  <c r="H992" i="1"/>
  <c r="D992" i="1"/>
  <c r="C992" i="1"/>
  <c r="G992" i="1" s="1"/>
  <c r="D991" i="1"/>
  <c r="C991" i="1"/>
  <c r="G991" i="1" s="1"/>
  <c r="D990" i="1"/>
  <c r="C990" i="1"/>
  <c r="G990" i="1" s="1"/>
  <c r="H989" i="1"/>
  <c r="D989" i="1"/>
  <c r="C989" i="1"/>
  <c r="G989" i="1" s="1"/>
  <c r="H988" i="1"/>
  <c r="D988" i="1"/>
  <c r="C988" i="1"/>
  <c r="G988" i="1" s="1"/>
  <c r="D987" i="1"/>
  <c r="C987" i="1"/>
  <c r="G987" i="1" s="1"/>
  <c r="D986" i="1"/>
  <c r="C986" i="1"/>
  <c r="G986" i="1" s="1"/>
  <c r="H985" i="1"/>
  <c r="D985" i="1"/>
  <c r="C985" i="1"/>
  <c r="G985" i="1" s="1"/>
  <c r="H984" i="1"/>
  <c r="D984" i="1"/>
  <c r="C984" i="1"/>
  <c r="G984" i="1" s="1"/>
  <c r="D983" i="1"/>
  <c r="C983" i="1"/>
  <c r="G983" i="1" s="1"/>
  <c r="D982" i="1"/>
  <c r="C982" i="1"/>
  <c r="G982" i="1" s="1"/>
  <c r="H981" i="1"/>
  <c r="D981" i="1"/>
  <c r="C981" i="1"/>
  <c r="G981" i="1" s="1"/>
  <c r="H980" i="1"/>
  <c r="D980" i="1"/>
  <c r="C980" i="1"/>
  <c r="G980" i="1" s="1"/>
  <c r="D979" i="1"/>
  <c r="C979" i="1"/>
  <c r="G979" i="1" s="1"/>
  <c r="D978" i="1"/>
  <c r="C978" i="1"/>
  <c r="G978" i="1" s="1"/>
  <c r="H977" i="1"/>
  <c r="D977" i="1"/>
  <c r="C977" i="1"/>
  <c r="G977" i="1" s="1"/>
  <c r="H976" i="1"/>
  <c r="D976" i="1"/>
  <c r="C976" i="1"/>
  <c r="G976" i="1" s="1"/>
  <c r="D975" i="1"/>
  <c r="C975" i="1"/>
  <c r="G975" i="1" s="1"/>
  <c r="D974" i="1"/>
  <c r="C974" i="1"/>
  <c r="G974" i="1" s="1"/>
  <c r="H973" i="1"/>
  <c r="D973" i="1"/>
  <c r="C973" i="1"/>
  <c r="G973" i="1" s="1"/>
  <c r="H972" i="1"/>
  <c r="D972" i="1"/>
  <c r="C972" i="1"/>
  <c r="G972" i="1" s="1"/>
  <c r="D971" i="1"/>
  <c r="C971" i="1"/>
  <c r="G971" i="1" s="1"/>
  <c r="D970" i="1"/>
  <c r="C970" i="1"/>
  <c r="G970" i="1" s="1"/>
  <c r="H969" i="1"/>
  <c r="D969" i="1"/>
  <c r="C969" i="1"/>
  <c r="G969" i="1" s="1"/>
  <c r="H968" i="1"/>
  <c r="D968" i="1"/>
  <c r="C968" i="1"/>
  <c r="G968" i="1" s="1"/>
  <c r="D967" i="1"/>
  <c r="C967" i="1"/>
  <c r="G967" i="1" s="1"/>
  <c r="D966" i="1"/>
  <c r="C966" i="1"/>
  <c r="G966" i="1" s="1"/>
  <c r="H965" i="1"/>
  <c r="D965" i="1"/>
  <c r="C965" i="1"/>
  <c r="G965" i="1" s="1"/>
  <c r="H964" i="1"/>
  <c r="D964" i="1"/>
  <c r="C964" i="1"/>
  <c r="G964" i="1" s="1"/>
  <c r="D963" i="1"/>
  <c r="C963" i="1"/>
  <c r="G963" i="1" s="1"/>
  <c r="D962" i="1"/>
  <c r="C962" i="1"/>
  <c r="G962" i="1" s="1"/>
  <c r="H961" i="1"/>
  <c r="D961" i="1"/>
  <c r="C961" i="1"/>
  <c r="G961" i="1" s="1"/>
  <c r="H960" i="1"/>
  <c r="D960" i="1"/>
  <c r="C960" i="1"/>
  <c r="G960" i="1" s="1"/>
  <c r="D959" i="1"/>
  <c r="C959" i="1"/>
  <c r="G959" i="1" s="1"/>
  <c r="D958" i="1"/>
  <c r="C958" i="1"/>
  <c r="G958" i="1" s="1"/>
  <c r="H957" i="1"/>
  <c r="D957" i="1"/>
  <c r="C957" i="1"/>
  <c r="G957" i="1" s="1"/>
  <c r="H956" i="1"/>
  <c r="D956" i="1"/>
  <c r="C956" i="1"/>
  <c r="G956" i="1" s="1"/>
  <c r="D955" i="1"/>
  <c r="C955" i="1"/>
  <c r="G955" i="1" s="1"/>
  <c r="D954" i="1"/>
  <c r="C954" i="1"/>
  <c r="G954" i="1" s="1"/>
  <c r="H953" i="1"/>
  <c r="D953" i="1"/>
  <c r="C953" i="1"/>
  <c r="G953" i="1" s="1"/>
  <c r="H952" i="1"/>
  <c r="D952" i="1"/>
  <c r="C952" i="1"/>
  <c r="G952" i="1" s="1"/>
  <c r="D951" i="1"/>
  <c r="C951" i="1"/>
  <c r="G951" i="1" s="1"/>
  <c r="D950" i="1"/>
  <c r="C950" i="1"/>
  <c r="G950" i="1" s="1"/>
  <c r="H949" i="1"/>
  <c r="D949" i="1"/>
  <c r="C949" i="1"/>
  <c r="G949" i="1" s="1"/>
  <c r="H948" i="1"/>
  <c r="D948" i="1"/>
  <c r="C948" i="1"/>
  <c r="G948" i="1" s="1"/>
  <c r="D947" i="1"/>
  <c r="C947" i="1"/>
  <c r="G947" i="1" s="1"/>
  <c r="D946" i="1"/>
  <c r="C946" i="1"/>
  <c r="G946" i="1" s="1"/>
  <c r="H945" i="1"/>
  <c r="D945" i="1"/>
  <c r="C945" i="1"/>
  <c r="G945" i="1" s="1"/>
  <c r="H944" i="1"/>
  <c r="D944" i="1"/>
  <c r="C944" i="1"/>
  <c r="G944" i="1" s="1"/>
  <c r="D943" i="1"/>
  <c r="C943" i="1"/>
  <c r="G943" i="1" s="1"/>
  <c r="D942" i="1"/>
  <c r="C942" i="1"/>
  <c r="G942" i="1" s="1"/>
  <c r="H941" i="1"/>
  <c r="D941" i="1"/>
  <c r="C941" i="1"/>
  <c r="G941" i="1" s="1"/>
  <c r="H940" i="1"/>
  <c r="D940" i="1"/>
  <c r="C940" i="1"/>
  <c r="G940" i="1" s="1"/>
  <c r="D939" i="1"/>
  <c r="C939" i="1"/>
  <c r="G939" i="1" s="1"/>
  <c r="D938" i="1"/>
  <c r="C938" i="1"/>
  <c r="G938" i="1" s="1"/>
  <c r="H937" i="1"/>
  <c r="D937" i="1"/>
  <c r="C937" i="1"/>
  <c r="G937" i="1" s="1"/>
  <c r="H936" i="1"/>
  <c r="D936" i="1"/>
  <c r="C936" i="1"/>
  <c r="G936" i="1" s="1"/>
  <c r="D935" i="1"/>
  <c r="C935" i="1"/>
  <c r="G935" i="1" s="1"/>
  <c r="D934" i="1"/>
  <c r="C934" i="1"/>
  <c r="G934" i="1" s="1"/>
  <c r="H933" i="1"/>
  <c r="D933" i="1"/>
  <c r="C933" i="1"/>
  <c r="G933" i="1" s="1"/>
  <c r="H932" i="1"/>
  <c r="D932" i="1"/>
  <c r="C932" i="1"/>
  <c r="G932" i="1" s="1"/>
  <c r="D931" i="1"/>
  <c r="C931" i="1"/>
  <c r="G931" i="1" s="1"/>
  <c r="D930" i="1"/>
  <c r="C930" i="1"/>
  <c r="G930" i="1" s="1"/>
  <c r="H929" i="1"/>
  <c r="D929" i="1"/>
  <c r="C929" i="1"/>
  <c r="G929" i="1" s="1"/>
  <c r="H928" i="1"/>
  <c r="D928" i="1"/>
  <c r="C928" i="1"/>
  <c r="G928" i="1" s="1"/>
  <c r="D927" i="1"/>
  <c r="C927" i="1"/>
  <c r="G927" i="1" s="1"/>
  <c r="D926" i="1"/>
  <c r="C926" i="1"/>
  <c r="G926" i="1" s="1"/>
  <c r="H925" i="1"/>
  <c r="D925" i="1"/>
  <c r="C925" i="1"/>
  <c r="G925" i="1" s="1"/>
  <c r="H924" i="1"/>
  <c r="D924" i="1"/>
  <c r="C924" i="1"/>
  <c r="G924" i="1" s="1"/>
  <c r="D923" i="1"/>
  <c r="C923" i="1"/>
  <c r="G923" i="1" s="1"/>
  <c r="D922" i="1"/>
  <c r="C922" i="1"/>
  <c r="G922" i="1" s="1"/>
  <c r="H921" i="1"/>
  <c r="D921" i="1"/>
  <c r="C921" i="1"/>
  <c r="G921" i="1" s="1"/>
  <c r="H920" i="1"/>
  <c r="D920" i="1"/>
  <c r="C920" i="1"/>
  <c r="G920" i="1" s="1"/>
  <c r="D919" i="1"/>
  <c r="C919" i="1"/>
  <c r="G919" i="1" s="1"/>
  <c r="D918" i="1"/>
  <c r="C918" i="1"/>
  <c r="G918" i="1" s="1"/>
  <c r="H917" i="1"/>
  <c r="D917" i="1"/>
  <c r="C917" i="1"/>
  <c r="G917" i="1" s="1"/>
  <c r="H916" i="1"/>
  <c r="D916" i="1"/>
  <c r="C916" i="1"/>
  <c r="G916" i="1" s="1"/>
  <c r="D915" i="1"/>
  <c r="C915" i="1"/>
  <c r="G915" i="1" s="1"/>
  <c r="D914" i="1"/>
  <c r="C914" i="1"/>
  <c r="G914" i="1" s="1"/>
  <c r="H913" i="1"/>
  <c r="D913" i="1"/>
  <c r="C913" i="1"/>
  <c r="G913" i="1" s="1"/>
  <c r="H912" i="1"/>
  <c r="D912" i="1"/>
  <c r="C912" i="1"/>
  <c r="G912" i="1" s="1"/>
  <c r="D911" i="1"/>
  <c r="C911" i="1"/>
  <c r="G911" i="1" s="1"/>
  <c r="D910" i="1"/>
  <c r="C910" i="1"/>
  <c r="G910" i="1" s="1"/>
  <c r="H909" i="1"/>
  <c r="D909" i="1"/>
  <c r="C909" i="1"/>
  <c r="G909" i="1" s="1"/>
  <c r="H908" i="1"/>
  <c r="D908" i="1"/>
  <c r="C908" i="1"/>
  <c r="G908" i="1" s="1"/>
  <c r="D907" i="1"/>
  <c r="C907" i="1"/>
  <c r="G907" i="1" s="1"/>
  <c r="D906" i="1"/>
  <c r="C906" i="1"/>
  <c r="G906" i="1" s="1"/>
  <c r="H905" i="1"/>
  <c r="D905" i="1"/>
  <c r="C905" i="1"/>
  <c r="G905" i="1" s="1"/>
  <c r="H904" i="1"/>
  <c r="D904" i="1"/>
  <c r="C904" i="1"/>
  <c r="G904" i="1" s="1"/>
  <c r="D903" i="1"/>
  <c r="C903" i="1"/>
  <c r="G903" i="1" s="1"/>
  <c r="D902" i="1"/>
  <c r="C902" i="1"/>
  <c r="G902" i="1" s="1"/>
  <c r="H901" i="1"/>
  <c r="D901" i="1"/>
  <c r="C901" i="1"/>
  <c r="G901" i="1" s="1"/>
  <c r="H900" i="1"/>
  <c r="D900" i="1"/>
  <c r="C900" i="1"/>
  <c r="G900" i="1" s="1"/>
  <c r="D899" i="1"/>
  <c r="C899" i="1"/>
  <c r="G899" i="1" s="1"/>
  <c r="D898" i="1"/>
  <c r="C898" i="1"/>
  <c r="G898" i="1" s="1"/>
  <c r="H897" i="1"/>
  <c r="D897" i="1"/>
  <c r="C897" i="1"/>
  <c r="G897" i="1" s="1"/>
  <c r="H896" i="1"/>
  <c r="D896" i="1"/>
  <c r="C896" i="1"/>
  <c r="G896" i="1" s="1"/>
  <c r="D895" i="1"/>
  <c r="C895" i="1"/>
  <c r="G895" i="1" s="1"/>
  <c r="D894" i="1"/>
  <c r="C894" i="1"/>
  <c r="G894" i="1" s="1"/>
  <c r="H893" i="1"/>
  <c r="D893" i="1"/>
  <c r="C893" i="1"/>
  <c r="G893" i="1" s="1"/>
  <c r="H892" i="1"/>
  <c r="D892" i="1"/>
  <c r="C892" i="1"/>
  <c r="G892" i="1" s="1"/>
  <c r="D891" i="1"/>
  <c r="C891" i="1"/>
  <c r="G891" i="1" s="1"/>
  <c r="D890" i="1"/>
  <c r="C890" i="1"/>
  <c r="G890" i="1" s="1"/>
  <c r="H889" i="1"/>
  <c r="D889" i="1"/>
  <c r="C889" i="1"/>
  <c r="G889" i="1" s="1"/>
  <c r="H888" i="1"/>
  <c r="D888" i="1"/>
  <c r="C888" i="1"/>
  <c r="G888" i="1" s="1"/>
  <c r="D887" i="1"/>
  <c r="C887" i="1"/>
  <c r="G887" i="1" s="1"/>
  <c r="D886" i="1"/>
  <c r="C886" i="1"/>
  <c r="G886" i="1" s="1"/>
  <c r="H885" i="1"/>
  <c r="D885" i="1"/>
  <c r="C885" i="1"/>
  <c r="G885" i="1" s="1"/>
  <c r="H884" i="1"/>
  <c r="D884" i="1"/>
  <c r="C884" i="1"/>
  <c r="G884" i="1" s="1"/>
  <c r="D883" i="1"/>
  <c r="C883" i="1"/>
  <c r="G883" i="1" s="1"/>
  <c r="D882" i="1"/>
  <c r="C882" i="1"/>
  <c r="G882" i="1" s="1"/>
  <c r="H881" i="1"/>
  <c r="D881" i="1"/>
  <c r="C881" i="1"/>
  <c r="G881" i="1" s="1"/>
  <c r="H880" i="1"/>
  <c r="D880" i="1"/>
  <c r="C880" i="1"/>
  <c r="G880" i="1" s="1"/>
  <c r="D879" i="1"/>
  <c r="C879" i="1"/>
  <c r="G879" i="1" s="1"/>
  <c r="D878" i="1"/>
  <c r="C878" i="1"/>
  <c r="G878" i="1" s="1"/>
  <c r="H877" i="1"/>
  <c r="D877" i="1"/>
  <c r="C877" i="1"/>
  <c r="G877" i="1" s="1"/>
  <c r="H876" i="1"/>
  <c r="D876" i="1"/>
  <c r="C876" i="1"/>
  <c r="G876" i="1" s="1"/>
  <c r="D875" i="1"/>
  <c r="C875" i="1"/>
  <c r="G875" i="1" s="1"/>
  <c r="D874" i="1"/>
  <c r="C874" i="1"/>
  <c r="G874" i="1" s="1"/>
  <c r="H873" i="1"/>
  <c r="D873" i="1"/>
  <c r="C873" i="1"/>
  <c r="G873" i="1" s="1"/>
  <c r="H872" i="1"/>
  <c r="D872" i="1"/>
  <c r="C872" i="1"/>
  <c r="G872" i="1" s="1"/>
  <c r="D871" i="1"/>
  <c r="C871" i="1"/>
  <c r="G871" i="1" s="1"/>
  <c r="D870" i="1"/>
  <c r="C870" i="1"/>
  <c r="G870" i="1" s="1"/>
  <c r="H869" i="1"/>
  <c r="D869" i="1"/>
  <c r="C869" i="1"/>
  <c r="G869" i="1" s="1"/>
  <c r="H868" i="1"/>
  <c r="D868" i="1"/>
  <c r="C868" i="1"/>
  <c r="G868" i="1" s="1"/>
  <c r="D867" i="1"/>
  <c r="C867" i="1"/>
  <c r="G867" i="1" s="1"/>
  <c r="D866" i="1"/>
  <c r="C866" i="1"/>
  <c r="G866" i="1" s="1"/>
  <c r="H865" i="1"/>
  <c r="D865" i="1"/>
  <c r="C865" i="1"/>
  <c r="G865" i="1" s="1"/>
  <c r="H864" i="1"/>
  <c r="D864" i="1"/>
  <c r="C864" i="1"/>
  <c r="G864" i="1" s="1"/>
  <c r="D863" i="1"/>
  <c r="C863" i="1"/>
  <c r="G863" i="1" s="1"/>
  <c r="D862" i="1"/>
  <c r="C862" i="1"/>
  <c r="G862" i="1" s="1"/>
  <c r="H861" i="1"/>
  <c r="D861" i="1"/>
  <c r="C861" i="1"/>
  <c r="G861" i="1" s="1"/>
  <c r="H860" i="1"/>
  <c r="D860" i="1"/>
  <c r="C860" i="1"/>
  <c r="G860" i="1" s="1"/>
  <c r="D859" i="1"/>
  <c r="C859" i="1"/>
  <c r="G859" i="1" s="1"/>
  <c r="D858" i="1"/>
  <c r="C858" i="1"/>
  <c r="G858" i="1" s="1"/>
  <c r="H857" i="1"/>
  <c r="D857" i="1"/>
  <c r="C857" i="1"/>
  <c r="G857" i="1" s="1"/>
  <c r="H856" i="1"/>
  <c r="D856" i="1"/>
  <c r="C856" i="1"/>
  <c r="G856" i="1" s="1"/>
  <c r="D855" i="1"/>
  <c r="C855" i="1"/>
  <c r="G855" i="1" s="1"/>
  <c r="D854" i="1"/>
  <c r="C854" i="1"/>
  <c r="G854" i="1" s="1"/>
  <c r="H853" i="1"/>
  <c r="D853" i="1"/>
  <c r="C853" i="1"/>
  <c r="G853" i="1" s="1"/>
  <c r="H852" i="1"/>
  <c r="D852" i="1"/>
  <c r="C852" i="1"/>
  <c r="G852" i="1" s="1"/>
  <c r="D851" i="1"/>
  <c r="C851" i="1"/>
  <c r="G851" i="1" s="1"/>
  <c r="D850" i="1"/>
  <c r="C850" i="1"/>
  <c r="G850" i="1" s="1"/>
  <c r="H849" i="1"/>
  <c r="D849" i="1"/>
  <c r="C849" i="1"/>
  <c r="G849" i="1" s="1"/>
  <c r="H848" i="1"/>
  <c r="D848" i="1"/>
  <c r="C848" i="1"/>
  <c r="G848" i="1" s="1"/>
  <c r="D847" i="1"/>
  <c r="C847" i="1"/>
  <c r="G847" i="1" s="1"/>
  <c r="D846" i="1"/>
  <c r="C846" i="1"/>
  <c r="G846" i="1" s="1"/>
  <c r="H845" i="1"/>
  <c r="D845" i="1"/>
  <c r="C845" i="1"/>
  <c r="G845" i="1" s="1"/>
  <c r="H844" i="1"/>
  <c r="D844" i="1"/>
  <c r="C844" i="1"/>
  <c r="H843" i="1"/>
  <c r="D843" i="1"/>
  <c r="C843" i="1"/>
  <c r="G843" i="1" s="1"/>
  <c r="H842" i="1"/>
  <c r="D842" i="1"/>
  <c r="C842" i="1"/>
  <c r="G842" i="1" s="1"/>
  <c r="D841" i="1"/>
  <c r="H841" i="1" s="1"/>
  <c r="C841" i="1"/>
  <c r="H840" i="1"/>
  <c r="D840" i="1"/>
  <c r="C840" i="1"/>
  <c r="G840" i="1" s="1"/>
  <c r="H839" i="1"/>
  <c r="D839" i="1"/>
  <c r="C839" i="1"/>
  <c r="G839" i="1" s="1"/>
  <c r="H838" i="1"/>
  <c r="D838" i="1"/>
  <c r="C838" i="1"/>
  <c r="G838" i="1" s="1"/>
  <c r="H837" i="1"/>
  <c r="D837" i="1"/>
  <c r="C837" i="1"/>
  <c r="G837" i="1" s="1"/>
  <c r="H836" i="1"/>
  <c r="D836" i="1"/>
  <c r="C836" i="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D753" i="1"/>
  <c r="H753" i="1" s="1"/>
  <c r="C753" i="1"/>
  <c r="H752" i="1"/>
  <c r="D752" i="1"/>
  <c r="C752" i="1"/>
  <c r="G752" i="1" s="1"/>
  <c r="D751" i="1"/>
  <c r="H751" i="1" s="1"/>
  <c r="C751" i="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D727" i="1"/>
  <c r="H727" i="1" s="1"/>
  <c r="C727" i="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H655" i="1"/>
  <c r="D655" i="1"/>
  <c r="C655" i="1"/>
  <c r="G655" i="1" s="1"/>
  <c r="H654" i="1"/>
  <c r="D654" i="1"/>
  <c r="C654" i="1"/>
  <c r="G654" i="1" s="1"/>
  <c r="H653" i="1"/>
  <c r="D653" i="1"/>
  <c r="C653" i="1"/>
  <c r="G653" i="1" s="1"/>
  <c r="D652" i="1"/>
  <c r="H652" i="1" s="1"/>
  <c r="C652" i="1"/>
  <c r="H651" i="1"/>
  <c r="D651" i="1"/>
  <c r="C651" i="1"/>
  <c r="G651" i="1" s="1"/>
  <c r="D650" i="1"/>
  <c r="H650" i="1" s="1"/>
  <c r="C650" i="1"/>
  <c r="H649" i="1"/>
  <c r="D649" i="1"/>
  <c r="C649" i="1"/>
  <c r="D648" i="1"/>
  <c r="H648" i="1" s="1"/>
  <c r="C648" i="1"/>
  <c r="H647" i="1"/>
  <c r="D647" i="1"/>
  <c r="C647" i="1"/>
  <c r="G647" i="1" s="1"/>
  <c r="H646" i="1"/>
  <c r="D646" i="1"/>
  <c r="C646" i="1"/>
  <c r="H645" i="1"/>
  <c r="D645" i="1"/>
  <c r="C645" i="1"/>
  <c r="G645" i="1" s="1"/>
  <c r="C642" i="1"/>
  <c r="D636" i="1"/>
  <c r="C636" i="1"/>
  <c r="D635" i="1"/>
  <c r="C635" i="1"/>
  <c r="G635" i="1" s="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D423" i="1"/>
  <c r="H423" i="1" s="1"/>
  <c r="C423" i="1"/>
  <c r="C422" i="1"/>
  <c r="D421" i="1"/>
  <c r="H421" i="1" s="1"/>
  <c r="C421" i="1"/>
  <c r="H416" i="1"/>
  <c r="G416" i="1"/>
  <c r="D416" i="1"/>
  <c r="C416" i="1"/>
  <c r="G415" i="1"/>
  <c r="D415" i="1"/>
  <c r="H415" i="1" s="1"/>
  <c r="C415" i="1"/>
  <c r="H414" i="1"/>
  <c r="G414" i="1"/>
  <c r="D414" i="1"/>
  <c r="C414" i="1"/>
  <c r="H411" i="1"/>
  <c r="G411" i="1"/>
  <c r="D411" i="1"/>
  <c r="C411" i="1"/>
  <c r="H410" i="1"/>
  <c r="G410" i="1"/>
  <c r="D410" i="1"/>
  <c r="C410" i="1"/>
  <c r="H409" i="1"/>
  <c r="G409" i="1"/>
  <c r="D409" i="1"/>
  <c r="C409" i="1"/>
  <c r="H408" i="1"/>
  <c r="G408" i="1"/>
  <c r="D408" i="1"/>
  <c r="C408"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D374" i="1"/>
  <c r="G374" i="1" s="1"/>
  <c r="C374" i="1"/>
  <c r="H373" i="1"/>
  <c r="D373" i="1"/>
  <c r="G373" i="1" s="1"/>
  <c r="C373" i="1"/>
  <c r="H372" i="1"/>
  <c r="G372" i="1"/>
  <c r="D372" i="1"/>
  <c r="C372" i="1"/>
  <c r="H371" i="1"/>
  <c r="G371" i="1"/>
  <c r="D371" i="1"/>
  <c r="C371" i="1"/>
  <c r="H370" i="1"/>
  <c r="G370" i="1"/>
  <c r="D370" i="1"/>
  <c r="C370" i="1"/>
  <c r="H369" i="1"/>
  <c r="D369" i="1"/>
  <c r="G369" i="1" s="1"/>
  <c r="C369" i="1"/>
  <c r="H368" i="1"/>
  <c r="D368" i="1"/>
  <c r="G368" i="1" s="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C303" i="1"/>
  <c r="D302" i="1"/>
  <c r="H302" i="1" s="1"/>
  <c r="C302" i="1"/>
  <c r="D301" i="1"/>
  <c r="H301" i="1" s="1"/>
  <c r="C301" i="1"/>
  <c r="H300" i="1"/>
  <c r="D300" i="1"/>
  <c r="G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D271" i="1"/>
  <c r="H271" i="1" s="1"/>
  <c r="C271" i="1"/>
  <c r="D270" i="1"/>
  <c r="H270" i="1" s="1"/>
  <c r="C270" i="1"/>
  <c r="H268" i="1"/>
  <c r="G268" i="1"/>
  <c r="D268" i="1"/>
  <c r="C268" i="1"/>
  <c r="H267" i="1"/>
  <c r="G267" i="1"/>
  <c r="D267" i="1"/>
  <c r="C267" i="1"/>
  <c r="G266"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G207" i="1" s="1"/>
  <c r="C207" i="1"/>
  <c r="H206" i="1"/>
  <c r="G206" i="1"/>
  <c r="D206" i="1"/>
  <c r="C206" i="1"/>
  <c r="H205" i="1"/>
  <c r="G205" i="1"/>
  <c r="D205" i="1"/>
  <c r="C205" i="1"/>
  <c r="D204" i="1"/>
  <c r="G204" i="1" s="1"/>
  <c r="C204" i="1"/>
  <c r="H203" i="1"/>
  <c r="G203" i="1"/>
  <c r="D203" i="1"/>
  <c r="C203" i="1"/>
  <c r="H202" i="1"/>
  <c r="G202" i="1"/>
  <c r="D202" i="1"/>
  <c r="C202" i="1"/>
  <c r="H201" i="1"/>
  <c r="G201" i="1"/>
  <c r="D201" i="1"/>
  <c r="C201" i="1"/>
  <c r="H200" i="1"/>
  <c r="G200" i="1"/>
  <c r="D200" i="1"/>
  <c r="C200" i="1"/>
  <c r="H199" i="1"/>
  <c r="G199" i="1"/>
  <c r="D199" i="1"/>
  <c r="C199" i="1"/>
  <c r="D198" i="1"/>
  <c r="G198" i="1" s="1"/>
  <c r="C198" i="1"/>
  <c r="G197" i="1"/>
  <c r="D197" i="1"/>
  <c r="H197" i="1" s="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D181" i="1"/>
  <c r="H181" i="1" s="1"/>
  <c r="C181" i="1"/>
  <c r="H180" i="1"/>
  <c r="G180" i="1"/>
  <c r="D180" i="1"/>
  <c r="C180" i="1"/>
  <c r="H179" i="1"/>
  <c r="G179" i="1"/>
  <c r="D179" i="1"/>
  <c r="C179" i="1"/>
  <c r="D178" i="1"/>
  <c r="H178" i="1" s="1"/>
  <c r="C178" i="1"/>
  <c r="D177" i="1"/>
  <c r="H177" i="1" s="1"/>
  <c r="C177" i="1"/>
  <c r="D176" i="1"/>
  <c r="G176" i="1" s="1"/>
  <c r="C176" i="1"/>
  <c r="D175" i="1"/>
  <c r="H175" i="1" s="1"/>
  <c r="C175" i="1"/>
  <c r="D174" i="1"/>
  <c r="H174" i="1" s="1"/>
  <c r="C174" i="1"/>
  <c r="H173" i="1"/>
  <c r="G173" i="1"/>
  <c r="D173" i="1"/>
  <c r="C173" i="1"/>
  <c r="H172" i="1"/>
  <c r="G172" i="1"/>
  <c r="D172" i="1"/>
  <c r="C172" i="1"/>
  <c r="D171" i="1"/>
  <c r="H171" i="1" s="1"/>
  <c r="C171" i="1"/>
  <c r="H170" i="1"/>
  <c r="G170" i="1"/>
  <c r="D170" i="1"/>
  <c r="C170" i="1"/>
  <c r="D169" i="1"/>
  <c r="G169" i="1" s="1"/>
  <c r="C169" i="1"/>
  <c r="H168" i="1"/>
  <c r="G168" i="1"/>
  <c r="D168" i="1"/>
  <c r="C168" i="1"/>
  <c r="D167" i="1"/>
  <c r="H167" i="1" s="1"/>
  <c r="C167" i="1"/>
  <c r="C166" i="1"/>
  <c r="D165" i="1"/>
  <c r="H165" i="1" s="1"/>
  <c r="C165" i="1"/>
  <c r="H164" i="1"/>
  <c r="G164" i="1"/>
  <c r="D164" i="1"/>
  <c r="C164" i="1"/>
  <c r="H163" i="1"/>
  <c r="G163" i="1"/>
  <c r="D163" i="1"/>
  <c r="C163" i="1"/>
  <c r="G162" i="1"/>
  <c r="D162" i="1"/>
  <c r="H162" i="1" s="1"/>
  <c r="C162" i="1"/>
  <c r="D161" i="1"/>
  <c r="H161" i="1" s="1"/>
  <c r="C161" i="1"/>
  <c r="H159" i="1"/>
  <c r="G159" i="1"/>
  <c r="D159" i="1"/>
  <c r="C159" i="1"/>
  <c r="G158" i="1"/>
  <c r="D158" i="1"/>
  <c r="H158" i="1" s="1"/>
  <c r="C158" i="1"/>
  <c r="H157" i="1"/>
  <c r="G157" i="1"/>
  <c r="D157" i="1"/>
  <c r="C157" i="1"/>
  <c r="C156" i="1"/>
  <c r="H155" i="1"/>
  <c r="G155" i="1"/>
  <c r="D155" i="1"/>
  <c r="C155" i="1"/>
  <c r="H154" i="1"/>
  <c r="G154" i="1"/>
  <c r="D154" i="1"/>
  <c r="C154" i="1"/>
  <c r="H153" i="1"/>
  <c r="G153" i="1"/>
  <c r="D153" i="1"/>
  <c r="C153" i="1"/>
  <c r="H152" i="1"/>
  <c r="G152" i="1"/>
  <c r="D152" i="1"/>
  <c r="C152" i="1"/>
  <c r="D151" i="1"/>
  <c r="H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G118" i="1"/>
  <c r="D118" i="1"/>
  <c r="H118" i="1" s="1"/>
  <c r="C118" i="1"/>
  <c r="H117" i="1"/>
  <c r="D117" i="1"/>
  <c r="G117" i="1" s="1"/>
  <c r="C117" i="1"/>
  <c r="H116" i="1"/>
  <c r="D116" i="1"/>
  <c r="G116" i="1" s="1"/>
  <c r="C116" i="1"/>
  <c r="H115" i="1"/>
  <c r="G115" i="1"/>
  <c r="D115" i="1"/>
  <c r="C115" i="1"/>
  <c r="H114" i="1"/>
  <c r="G114" i="1"/>
  <c r="D114" i="1"/>
  <c r="C114" i="1"/>
  <c r="H113" i="1"/>
  <c r="D113" i="1"/>
  <c r="G113" i="1" s="1"/>
  <c r="C113" i="1"/>
  <c r="H112" i="1"/>
  <c r="G112" i="1"/>
  <c r="D112" i="1"/>
  <c r="C112" i="1"/>
  <c r="H111" i="1"/>
  <c r="D111" i="1"/>
  <c r="G111" i="1" s="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G71" i="1"/>
  <c r="D71" i="1"/>
  <c r="H71" i="1" s="1"/>
  <c r="C71" i="1"/>
  <c r="G70"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D60" i="1"/>
  <c r="H60" i="1" s="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G23" i="1"/>
  <c r="D23" i="1"/>
  <c r="H23" i="1" s="1"/>
  <c r="C23" i="1"/>
  <c r="H22" i="1"/>
  <c r="G22" i="1"/>
  <c r="D22" i="1"/>
  <c r="C22" i="1"/>
  <c r="H21" i="1"/>
  <c r="G21" i="1"/>
  <c r="D21" i="1"/>
  <c r="C21" i="1"/>
  <c r="H20" i="1"/>
  <c r="D20" i="1"/>
  <c r="G20" i="1" s="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E328" i="9" l="1"/>
  <c r="B328" i="9" s="1"/>
  <c r="E31" i="9"/>
  <c r="B31" i="9" s="1"/>
  <c r="E36" i="9"/>
  <c r="B36" i="9" s="1"/>
  <c r="E310" i="9"/>
  <c r="B310" i="9" s="1"/>
  <c r="E321" i="9"/>
  <c r="B321" i="9" s="1"/>
  <c r="H1682" i="1"/>
  <c r="G1680" i="1"/>
  <c r="G1672" i="1"/>
  <c r="F236" i="9"/>
  <c r="B236" i="9" s="1"/>
  <c r="E325" i="9"/>
  <c r="B325" i="9" s="1"/>
  <c r="G1609" i="1"/>
  <c r="H1601" i="1"/>
  <c r="G1601" i="1"/>
  <c r="C1603" i="1"/>
  <c r="H1603" i="1" s="1"/>
  <c r="H1584" i="1"/>
  <c r="D6" i="8"/>
  <c r="C1582" i="1" s="1"/>
  <c r="G1582" i="1" s="1"/>
  <c r="G844" i="1"/>
  <c r="E82" i="9"/>
  <c r="B82" i="9" s="1"/>
  <c r="G841" i="1"/>
  <c r="G836" i="1"/>
  <c r="G753" i="1"/>
  <c r="G751" i="1"/>
  <c r="G727" i="1"/>
  <c r="G695" i="1"/>
  <c r="G656" i="1"/>
  <c r="G652" i="1"/>
  <c r="G650" i="1"/>
  <c r="G648" i="1"/>
  <c r="G646" i="1"/>
  <c r="G649" i="1"/>
  <c r="G636" i="1"/>
  <c r="E535" i="4"/>
  <c r="D529" i="1" s="1"/>
  <c r="E157" i="9"/>
  <c r="B157" i="9" s="1"/>
  <c r="D422" i="1"/>
  <c r="H422" i="1" s="1"/>
  <c r="G407" i="1"/>
  <c r="H407" i="1"/>
  <c r="F374" i="4"/>
  <c r="G302" i="1"/>
  <c r="G301" i="1"/>
  <c r="G423" i="1"/>
  <c r="G421" i="1"/>
  <c r="E647" i="4"/>
  <c r="D641" i="1" s="1"/>
  <c r="G298" i="1"/>
  <c r="G270" i="1"/>
  <c r="G271" i="1"/>
  <c r="F274" i="4"/>
  <c r="F262" i="4"/>
  <c r="G265" i="1"/>
  <c r="E262" i="4"/>
  <c r="D258" i="1" s="1"/>
  <c r="E81" i="9"/>
  <c r="B81" i="9" s="1"/>
  <c r="G242" i="1"/>
  <c r="G243" i="1"/>
  <c r="E230" i="4"/>
  <c r="D226" i="1" s="1"/>
  <c r="F246" i="4"/>
  <c r="F216" i="4"/>
  <c r="H198" i="1"/>
  <c r="H204" i="1"/>
  <c r="H207" i="1"/>
  <c r="H190" i="1"/>
  <c r="E57" i="9"/>
  <c r="B57" i="9" s="1"/>
  <c r="B244" i="9"/>
  <c r="E53" i="9"/>
  <c r="B53" i="9" s="1"/>
  <c r="B240" i="9"/>
  <c r="G181" i="1"/>
  <c r="G178" i="1"/>
  <c r="G177" i="1"/>
  <c r="H176" i="1"/>
  <c r="G174" i="1"/>
  <c r="G175" i="1"/>
  <c r="G171" i="1"/>
  <c r="H169" i="1"/>
  <c r="G167" i="1"/>
  <c r="H166" i="1"/>
  <c r="F170" i="4"/>
  <c r="G165" i="1"/>
  <c r="G161" i="1"/>
  <c r="H156" i="1"/>
  <c r="G156" i="1"/>
  <c r="E153" i="4"/>
  <c r="D149" i="1" s="1"/>
  <c r="F160" i="4"/>
  <c r="D150" i="1"/>
  <c r="G151" i="1"/>
  <c r="F154" i="4"/>
  <c r="H108" i="1"/>
  <c r="E46" i="9"/>
  <c r="B46" i="9" s="1"/>
  <c r="B232" i="9"/>
  <c r="F232" i="9"/>
  <c r="D79" i="1"/>
  <c r="G60" i="1"/>
  <c r="G63" i="1"/>
  <c r="E49" i="4"/>
  <c r="D45" i="1" s="1"/>
  <c r="G19" i="1"/>
  <c r="H19" i="1"/>
  <c r="G4" i="1"/>
  <c r="H4" i="1"/>
  <c r="E7" i="4"/>
  <c r="D3" i="1" s="1"/>
  <c r="E323" i="9"/>
  <c r="B323" i="9" s="1"/>
  <c r="H635" i="1"/>
  <c r="H636"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G1182" i="1"/>
  <c r="G1186" i="1"/>
  <c r="G1190" i="1"/>
  <c r="G1194" i="1"/>
  <c r="G1198" i="1"/>
  <c r="G1202" i="1"/>
  <c r="G1206" i="1"/>
  <c r="G1210" i="1"/>
  <c r="G1214" i="1"/>
  <c r="G1218" i="1"/>
  <c r="H1256" i="1"/>
  <c r="H1260" i="1"/>
  <c r="H1264" i="1"/>
  <c r="H1268" i="1"/>
  <c r="H1272" i="1"/>
  <c r="H1276" i="1"/>
  <c r="H1280" i="1"/>
  <c r="H1284"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G1183" i="1"/>
  <c r="G1187" i="1"/>
  <c r="G1191" i="1"/>
  <c r="G1195" i="1"/>
  <c r="G1199" i="1"/>
  <c r="G1203" i="1"/>
  <c r="G1207" i="1"/>
  <c r="G1211" i="1"/>
  <c r="G1215" i="1"/>
  <c r="G1219" i="1"/>
  <c r="H1257" i="1"/>
  <c r="H1261" i="1"/>
  <c r="H1265" i="1"/>
  <c r="H1269" i="1"/>
  <c r="H1273" i="1"/>
  <c r="H1277" i="1"/>
  <c r="H1281"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87" i="1"/>
  <c r="H1391" i="1"/>
  <c r="H1395" i="1"/>
  <c r="H1399" i="1"/>
  <c r="H1403" i="1"/>
  <c r="H1407" i="1"/>
  <c r="H1411" i="1"/>
  <c r="H1415" i="1"/>
  <c r="H1419" i="1"/>
  <c r="H1423" i="1"/>
  <c r="H1427" i="1"/>
  <c r="H1431" i="1"/>
  <c r="H1435" i="1"/>
  <c r="H1439" i="1"/>
  <c r="H1443" i="1"/>
  <c r="H1447" i="1"/>
  <c r="H1451" i="1"/>
  <c r="H1455" i="1"/>
  <c r="H1459" i="1"/>
  <c r="H1463" i="1"/>
  <c r="H1467" i="1"/>
  <c r="H1471" i="1"/>
  <c r="H1475" i="1"/>
  <c r="H1479" i="1"/>
  <c r="H1483" i="1"/>
  <c r="G1486" i="1"/>
  <c r="G1490" i="1"/>
  <c r="G1548" i="1"/>
  <c r="I1548" i="1" s="1"/>
  <c r="H1548" i="1"/>
  <c r="I1557" i="1"/>
  <c r="H1564" i="1"/>
  <c r="G1564" i="1"/>
  <c r="J1564" i="1"/>
  <c r="H1568" i="1"/>
  <c r="G1568" i="1"/>
  <c r="I1568" i="1" s="1"/>
  <c r="J1568" i="1"/>
  <c r="H1576" i="1"/>
  <c r="G1576"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H1386" i="1"/>
  <c r="H1390" i="1"/>
  <c r="H1394" i="1"/>
  <c r="H1398" i="1"/>
  <c r="G1400" i="1"/>
  <c r="H1402" i="1"/>
  <c r="H1406" i="1"/>
  <c r="H1410" i="1"/>
  <c r="H1414" i="1"/>
  <c r="H1418" i="1"/>
  <c r="H1422" i="1"/>
  <c r="H1426" i="1"/>
  <c r="H1434" i="1"/>
  <c r="H1438" i="1"/>
  <c r="H1442" i="1"/>
  <c r="H1446" i="1"/>
  <c r="H1450" i="1"/>
  <c r="H1454" i="1"/>
  <c r="H1458" i="1"/>
  <c r="H1462" i="1"/>
  <c r="H1466" i="1"/>
  <c r="H1470" i="1"/>
  <c r="H1474" i="1"/>
  <c r="H1478" i="1"/>
  <c r="H1482" i="1"/>
  <c r="H1484" i="1"/>
  <c r="G1485" i="1"/>
  <c r="G1489" i="1"/>
  <c r="G1493" i="1"/>
  <c r="H1539" i="1"/>
  <c r="J1544" i="1"/>
  <c r="G1544" i="1"/>
  <c r="I1544" i="1" s="1"/>
  <c r="G1551" i="1"/>
  <c r="H1551" i="1"/>
  <c r="I1553" i="1"/>
  <c r="G1560" i="1"/>
  <c r="I1560" i="1" s="1"/>
  <c r="H1560" i="1"/>
  <c r="G1565" i="1"/>
  <c r="I1565" i="1" s="1"/>
  <c r="H1565" i="1"/>
  <c r="I1566" i="1"/>
  <c r="G1569" i="1"/>
  <c r="H1569" i="1"/>
  <c r="J1540" i="1"/>
  <c r="G1540" i="1"/>
  <c r="I1540" i="1" s="1"/>
  <c r="H1543" i="1"/>
  <c r="G1543" i="1"/>
  <c r="G1547" i="1"/>
  <c r="I1547" i="1" s="1"/>
  <c r="H1547" i="1"/>
  <c r="G1556" i="1"/>
  <c r="I1556" i="1" s="1"/>
  <c r="H1556" i="1"/>
  <c r="H1577" i="1"/>
  <c r="G1577" i="1"/>
  <c r="J1577" i="1"/>
  <c r="J1547" i="1"/>
  <c r="G1552" i="1"/>
  <c r="I1552" i="1" s="1"/>
  <c r="H1552" i="1"/>
  <c r="G1559" i="1"/>
  <c r="I1559" i="1" s="1"/>
  <c r="H1559" i="1"/>
  <c r="G1578" i="1"/>
  <c r="I1578" i="1" s="1"/>
  <c r="H1578" i="1"/>
  <c r="G1550" i="1"/>
  <c r="I1550" i="1" s="1"/>
  <c r="J1550" i="1"/>
  <c r="G1554" i="1"/>
  <c r="G1558" i="1"/>
  <c r="I1558" i="1" s="1"/>
  <c r="J1558" i="1"/>
  <c r="G1562" i="1"/>
  <c r="H1570" i="1"/>
  <c r="H1571" i="1"/>
  <c r="H1572" i="1"/>
  <c r="I1572" i="1" s="1"/>
  <c r="H1573" i="1"/>
  <c r="I1573" i="1" s="1"/>
  <c r="G1575" i="1"/>
  <c r="I1575" i="1" s="1"/>
  <c r="J1575" i="1"/>
  <c r="G1587" i="1"/>
  <c r="H1590" i="1"/>
  <c r="G1595" i="1"/>
  <c r="H1598" i="1"/>
  <c r="G1603" i="1"/>
  <c r="H1606" i="1"/>
  <c r="H1623" i="1"/>
  <c r="G1623"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F23" i="4"/>
  <c r="D360" i="4"/>
  <c r="H1607" i="1"/>
  <c r="G1607" i="1"/>
  <c r="H1611" i="1"/>
  <c r="G1611" i="1"/>
  <c r="H1615" i="1"/>
  <c r="G1615" i="1"/>
  <c r="H1619" i="1"/>
  <c r="G1619" i="1"/>
  <c r="F50" i="4"/>
  <c r="D49" i="4"/>
  <c r="J1573" i="1"/>
  <c r="G1583" i="1"/>
  <c r="H1586" i="1"/>
  <c r="G1588" i="1"/>
  <c r="G1591" i="1"/>
  <c r="H1594" i="1"/>
  <c r="G1596" i="1"/>
  <c r="G1599" i="1"/>
  <c r="H1602" i="1"/>
  <c r="G1604" i="1"/>
  <c r="G1624" i="1"/>
  <c r="G1628" i="1"/>
  <c r="G1632" i="1"/>
  <c r="G1636" i="1"/>
  <c r="G1640" i="1"/>
  <c r="G1644" i="1"/>
  <c r="G1648" i="1"/>
  <c r="G1652" i="1"/>
  <c r="G1656" i="1"/>
  <c r="G1660" i="1"/>
  <c r="G1664" i="1"/>
  <c r="G1668" i="1"/>
  <c r="F361" i="4"/>
  <c r="E360" i="4"/>
  <c r="E640" i="4"/>
  <c r="D634" i="1" s="1"/>
  <c r="D1074" i="1"/>
  <c r="I23" i="3"/>
  <c r="J1541" i="1"/>
  <c r="J1545" i="1"/>
  <c r="J1563" i="1"/>
  <c r="J1567" i="1"/>
  <c r="J1580" i="1"/>
  <c r="G1608" i="1"/>
  <c r="G1612" i="1"/>
  <c r="G1616" i="1"/>
  <c r="G174" i="9"/>
  <c r="E174" i="9" s="1"/>
  <c r="B174" i="9" s="1"/>
  <c r="G202" i="9"/>
  <c r="E202" i="9" s="1"/>
  <c r="B202" i="9" s="1"/>
  <c r="F8" i="4"/>
  <c r="D7" i="4"/>
  <c r="F202" i="4"/>
  <c r="F373" i="4"/>
  <c r="G338" i="9"/>
  <c r="F218" i="5"/>
  <c r="D125" i="4"/>
  <c r="D153" i="4"/>
  <c r="D273" i="4"/>
  <c r="H180" i="9"/>
  <c r="D571" i="4"/>
  <c r="D584" i="4"/>
  <c r="E337" i="9"/>
  <c r="B337" i="9" s="1"/>
  <c r="D254" i="5"/>
  <c r="D114" i="6"/>
  <c r="D51" i="8"/>
  <c r="D82" i="4"/>
  <c r="D106" i="4"/>
  <c r="D164" i="4"/>
  <c r="D230" i="4"/>
  <c r="G203" i="9"/>
  <c r="E203" i="9" s="1"/>
  <c r="B203" i="9" s="1"/>
  <c r="G225" i="9"/>
  <c r="E225" i="9" s="1"/>
  <c r="B225" i="9" s="1"/>
  <c r="G217" i="9"/>
  <c r="E217" i="9" s="1"/>
  <c r="B217" i="9" s="1"/>
  <c r="F470" i="4"/>
  <c r="D522" i="4"/>
  <c r="D536" i="4"/>
  <c r="E7" i="5"/>
  <c r="F71" i="5"/>
  <c r="D70" i="5"/>
  <c r="D119" i="5"/>
  <c r="E218" i="5"/>
  <c r="E250" i="5"/>
  <c r="F5" i="6"/>
  <c r="E89" i="6"/>
  <c r="D1484" i="1" s="1"/>
  <c r="G1484" i="1" s="1"/>
  <c r="G192" i="9"/>
  <c r="E192" i="9" s="1"/>
  <c r="B192" i="9" s="1"/>
  <c r="E82" i="4"/>
  <c r="D78" i="1" s="1"/>
  <c r="G201" i="9"/>
  <c r="E201" i="9" s="1"/>
  <c r="B201" i="9" s="1"/>
  <c r="E164" i="4"/>
  <c r="D160" i="1" s="1"/>
  <c r="E309" i="4"/>
  <c r="D647" i="4"/>
  <c r="E648" i="4"/>
  <c r="D642" i="1" s="1"/>
  <c r="H642" i="1" s="1"/>
  <c r="D431" i="4"/>
  <c r="G222" i="9"/>
  <c r="E222" i="9" s="1"/>
  <c r="B222" i="9" s="1"/>
  <c r="G214" i="9"/>
  <c r="E214" i="9" s="1"/>
  <c r="B214" i="9" s="1"/>
  <c r="G210" i="9"/>
  <c r="E210" i="9" s="1"/>
  <c r="B210" i="9" s="1"/>
  <c r="G204" i="9"/>
  <c r="E204" i="9" s="1"/>
  <c r="B204" i="9" s="1"/>
  <c r="G205" i="9"/>
  <c r="E205" i="9" s="1"/>
  <c r="B205" i="9" s="1"/>
  <c r="F598" i="4"/>
  <c r="D597" i="4"/>
  <c r="F13" i="5"/>
  <c r="D12" i="5"/>
  <c r="E141" i="6"/>
  <c r="D44" i="8"/>
  <c r="E156" i="9"/>
  <c r="B156" i="9" s="1"/>
  <c r="G314" i="9"/>
  <c r="G315" i="9"/>
  <c r="E335" i="9"/>
  <c r="B335" i="9" s="1"/>
  <c r="G227" i="9"/>
  <c r="E227" i="9" s="1"/>
  <c r="B227" i="9" s="1"/>
  <c r="G223" i="9"/>
  <c r="E223" i="9" s="1"/>
  <c r="B223" i="9" s="1"/>
  <c r="E313" i="9"/>
  <c r="B313" i="9" s="1"/>
  <c r="H314" i="9"/>
  <c r="H315" i="9"/>
  <c r="D176" i="5"/>
  <c r="E336" i="9"/>
  <c r="B336" i="9" s="1"/>
  <c r="D35" i="6"/>
  <c r="E5" i="7"/>
  <c r="G296" i="9"/>
  <c r="E296" i="9" s="1"/>
  <c r="B296" i="9" s="1"/>
  <c r="G197" i="9"/>
  <c r="E197" i="9" s="1"/>
  <c r="B197" i="9" s="1"/>
  <c r="G193" i="9"/>
  <c r="E193" i="9" s="1"/>
  <c r="B193" i="9" s="1"/>
  <c r="G189" i="9"/>
  <c r="E189" i="9" s="1"/>
  <c r="B189" i="9" s="1"/>
  <c r="G185" i="9"/>
  <c r="E185" i="9" s="1"/>
  <c r="B185" i="9" s="1"/>
  <c r="G181" i="9"/>
  <c r="E181" i="9" s="1"/>
  <c r="B181" i="9" s="1"/>
  <c r="G178" i="9"/>
  <c r="E178" i="9" s="1"/>
  <c r="B178" i="9" s="1"/>
  <c r="G300" i="9"/>
  <c r="E300" i="9" s="1"/>
  <c r="B300" i="9" s="1"/>
  <c r="G194" i="9"/>
  <c r="E194" i="9" s="1"/>
  <c r="B194" i="9" s="1"/>
  <c r="G190" i="9"/>
  <c r="E190" i="9" s="1"/>
  <c r="B190" i="9" s="1"/>
  <c r="G186" i="9"/>
  <c r="E186" i="9" s="1"/>
  <c r="B186" i="9" s="1"/>
  <c r="G182" i="9"/>
  <c r="E182" i="9" s="1"/>
  <c r="B182" i="9" s="1"/>
  <c r="B50" i="9"/>
  <c r="B66" i="9"/>
  <c r="G175" i="9"/>
  <c r="E175" i="9" s="1"/>
  <c r="B175" i="9" s="1"/>
  <c r="G184" i="9"/>
  <c r="E184" i="9" s="1"/>
  <c r="B184" i="9" s="1"/>
  <c r="G188" i="9"/>
  <c r="E188" i="9" s="1"/>
  <c r="B188" i="9" s="1"/>
  <c r="G196" i="9"/>
  <c r="E196" i="9" s="1"/>
  <c r="B196" i="9" s="1"/>
  <c r="G200" i="9"/>
  <c r="E200" i="9" s="1"/>
  <c r="B200" i="9" s="1"/>
  <c r="B26" i="9"/>
  <c r="B30" i="9"/>
  <c r="B34" i="9"/>
  <c r="B38" i="9"/>
  <c r="B42" i="9"/>
  <c r="B62" i="9"/>
  <c r="B78" i="9"/>
  <c r="G211" i="9"/>
  <c r="E211" i="9" s="1"/>
  <c r="B211" i="9" s="1"/>
  <c r="E25" i="9"/>
  <c r="B25" i="9" s="1"/>
  <c r="E29" i="9"/>
  <c r="B29" i="9" s="1"/>
  <c r="E33" i="9"/>
  <c r="B33" i="9" s="1"/>
  <c r="E37" i="9"/>
  <c r="B37" i="9" s="1"/>
  <c r="E41" i="9"/>
  <c r="B41" i="9" s="1"/>
  <c r="E45" i="9"/>
  <c r="B45" i="9" s="1"/>
  <c r="B58" i="9"/>
  <c r="B74" i="9"/>
  <c r="B166" i="9"/>
  <c r="G179" i="9"/>
  <c r="E179" i="9" s="1"/>
  <c r="B179" i="9" s="1"/>
  <c r="G183" i="9"/>
  <c r="E183" i="9" s="1"/>
  <c r="B183" i="9" s="1"/>
  <c r="G187" i="9"/>
  <c r="E187" i="9" s="1"/>
  <c r="B187" i="9" s="1"/>
  <c r="G191" i="9"/>
  <c r="E191" i="9" s="1"/>
  <c r="B191" i="9" s="1"/>
  <c r="G199" i="9"/>
  <c r="E199" i="9" s="1"/>
  <c r="B199" i="9" s="1"/>
  <c r="G215" i="9"/>
  <c r="E215" i="9" s="1"/>
  <c r="B215" i="9" s="1"/>
  <c r="B47" i="9"/>
  <c r="B51" i="9"/>
  <c r="B55" i="9"/>
  <c r="B59" i="9"/>
  <c r="B63" i="9"/>
  <c r="B67" i="9"/>
  <c r="B71" i="9"/>
  <c r="B75" i="9"/>
  <c r="B79" i="9"/>
  <c r="B83" i="9"/>
  <c r="B87" i="9"/>
  <c r="B91" i="9"/>
  <c r="B95" i="9"/>
  <c r="B99" i="9"/>
  <c r="B103" i="9"/>
  <c r="B107" i="9"/>
  <c r="B111" i="9"/>
  <c r="B115" i="9"/>
  <c r="B119" i="9"/>
  <c r="B123" i="9"/>
  <c r="B127" i="9"/>
  <c r="B131" i="9"/>
  <c r="B135" i="9"/>
  <c r="B139" i="9"/>
  <c r="B143" i="9"/>
  <c r="B147" i="9"/>
  <c r="B151" i="9"/>
  <c r="B155" i="9"/>
  <c r="B165" i="9"/>
  <c r="B167" i="9"/>
  <c r="F298" i="9"/>
  <c r="F231" i="9"/>
  <c r="B231" i="9" s="1"/>
  <c r="F239" i="9"/>
  <c r="B239" i="9" s="1"/>
  <c r="F247" i="9"/>
  <c r="B247" i="9" s="1"/>
  <c r="F255" i="9"/>
  <c r="B255" i="9" s="1"/>
  <c r="F263" i="9"/>
  <c r="B263" i="9" s="1"/>
  <c r="F271" i="9"/>
  <c r="B271" i="9" s="1"/>
  <c r="F279" i="9"/>
  <c r="B279" i="9" s="1"/>
  <c r="F287" i="9"/>
  <c r="B287" i="9" s="1"/>
  <c r="B304" i="9"/>
  <c r="G177" i="9"/>
  <c r="E177" i="9" s="1"/>
  <c r="B177" i="9" s="1"/>
  <c r="G209" i="9"/>
  <c r="E209" i="9" s="1"/>
  <c r="B209" i="9" s="1"/>
  <c r="G213" i="9"/>
  <c r="E213" i="9" s="1"/>
  <c r="B213" i="9" s="1"/>
  <c r="G219" i="9"/>
  <c r="E219" i="9" s="1"/>
  <c r="B219" i="9" s="1"/>
  <c r="B242" i="9"/>
  <c r="G309" i="9"/>
  <c r="H308" i="9"/>
  <c r="M228" i="9"/>
  <c r="H309" i="9"/>
  <c r="G308" i="9"/>
  <c r="G302" i="9"/>
  <c r="E302" i="9" s="1"/>
  <c r="B302" i="9" s="1"/>
  <c r="L228" i="9"/>
  <c r="F228" i="9" s="1"/>
  <c r="B228" i="9" s="1"/>
  <c r="G224" i="9"/>
  <c r="E224" i="9" s="1"/>
  <c r="B224" i="9" s="1"/>
  <c r="G220" i="9"/>
  <c r="E220" i="9" s="1"/>
  <c r="B220" i="9" s="1"/>
  <c r="G216" i="9"/>
  <c r="E216" i="9" s="1"/>
  <c r="B216" i="9" s="1"/>
  <c r="G180" i="9"/>
  <c r="E180" i="9" s="1"/>
  <c r="B180" i="9" s="1"/>
  <c r="H179" i="9"/>
  <c r="I10" i="9"/>
  <c r="E161" i="9"/>
  <c r="B161" i="9" s="1"/>
  <c r="E169" i="9"/>
  <c r="B169" i="9" s="1"/>
  <c r="G176" i="9"/>
  <c r="E176" i="9" s="1"/>
  <c r="B176" i="9" s="1"/>
  <c r="G207" i="9"/>
  <c r="E207" i="9" s="1"/>
  <c r="B207" i="9" s="1"/>
  <c r="G208" i="9"/>
  <c r="E208" i="9" s="1"/>
  <c r="B208" i="9" s="1"/>
  <c r="G212" i="9"/>
  <c r="E212" i="9" s="1"/>
  <c r="B212" i="9" s="1"/>
  <c r="G218" i="9"/>
  <c r="E218" i="9" s="1"/>
  <c r="B218" i="9" s="1"/>
  <c r="G221" i="9"/>
  <c r="E221" i="9" s="1"/>
  <c r="B221" i="9" s="1"/>
  <c r="G226" i="9"/>
  <c r="E226" i="9" s="1"/>
  <c r="B226" i="9" s="1"/>
  <c r="F234" i="9"/>
  <c r="B234" i="9" s="1"/>
  <c r="F242" i="9"/>
  <c r="F250" i="9"/>
  <c r="B250" i="9" s="1"/>
  <c r="F258" i="9"/>
  <c r="B258" i="9" s="1"/>
  <c r="F266" i="9"/>
  <c r="B266" i="9" s="1"/>
  <c r="F274" i="9"/>
  <c r="B274" i="9" s="1"/>
  <c r="F282" i="9"/>
  <c r="B282" i="9" s="1"/>
  <c r="F290" i="9"/>
  <c r="B290" i="9" s="1"/>
  <c r="G301" i="9"/>
  <c r="E301" i="9" s="1"/>
  <c r="B301" i="9" s="1"/>
  <c r="F230" i="9"/>
  <c r="B230" i="9" s="1"/>
  <c r="F238" i="9"/>
  <c r="B238" i="9" s="1"/>
  <c r="F246" i="9"/>
  <c r="B246" i="9" s="1"/>
  <c r="F254" i="9"/>
  <c r="B254" i="9" s="1"/>
  <c r="F262" i="9"/>
  <c r="B262" i="9" s="1"/>
  <c r="F270" i="9"/>
  <c r="B270" i="9" s="1"/>
  <c r="F278" i="9"/>
  <c r="B278" i="9" s="1"/>
  <c r="F286" i="9"/>
  <c r="B286" i="9" s="1"/>
  <c r="E307" i="9"/>
  <c r="B307" i="9" s="1"/>
  <c r="E311" i="9"/>
  <c r="B311" i="9" s="1"/>
  <c r="H1582" i="1" l="1"/>
  <c r="E639" i="4"/>
  <c r="D633" i="1" s="1"/>
  <c r="G422" i="1"/>
  <c r="H258" i="1"/>
  <c r="G258" i="1"/>
  <c r="H150" i="1"/>
  <c r="G150" i="1"/>
  <c r="H79" i="1"/>
  <c r="G79" i="1"/>
  <c r="F176" i="5"/>
  <c r="H24" i="3"/>
  <c r="C1180" i="1"/>
  <c r="G343" i="9"/>
  <c r="E343" i="9" s="1"/>
  <c r="B343" i="9" s="1"/>
  <c r="I39" i="3"/>
  <c r="C1620" i="1"/>
  <c r="F431" i="4"/>
  <c r="D430" i="4"/>
  <c r="C425" i="1"/>
  <c r="D1254" i="1"/>
  <c r="I25" i="3"/>
  <c r="F230" i="4"/>
  <c r="C226" i="1"/>
  <c r="F7" i="4"/>
  <c r="D6" i="4"/>
  <c r="C3" i="1"/>
  <c r="F648" i="4"/>
  <c r="D1537" i="1"/>
  <c r="I33" i="3"/>
  <c r="E315" i="9"/>
  <c r="B315" i="9" s="1"/>
  <c r="F597" i="4"/>
  <c r="C591" i="1"/>
  <c r="H338" i="9"/>
  <c r="D1222" i="1"/>
  <c r="E6" i="5"/>
  <c r="D1012" i="1"/>
  <c r="I22" i="3"/>
  <c r="F164" i="4"/>
  <c r="C160" i="1"/>
  <c r="D45" i="8"/>
  <c r="K1480" i="9" s="1"/>
  <c r="C1627" i="1"/>
  <c r="E176" i="5"/>
  <c r="F273" i="4"/>
  <c r="C269" i="1"/>
  <c r="E338" i="9"/>
  <c r="B338" i="9" s="1"/>
  <c r="E152" i="4"/>
  <c r="G345" i="9"/>
  <c r="E345" i="9" s="1"/>
  <c r="D418" i="4"/>
  <c r="F360" i="4"/>
  <c r="C355" i="1"/>
  <c r="I1543" i="1"/>
  <c r="I1564" i="1"/>
  <c r="F35" i="6"/>
  <c r="H28" i="3"/>
  <c r="C1430" i="1"/>
  <c r="E314" i="9"/>
  <c r="B314" i="9" s="1"/>
  <c r="D1536" i="1"/>
  <c r="I31" i="3"/>
  <c r="F647" i="4"/>
  <c r="C641" i="1"/>
  <c r="D141" i="6"/>
  <c r="F119" i="5"/>
  <c r="C1124" i="1"/>
  <c r="F536" i="4"/>
  <c r="D535" i="4"/>
  <c r="C530" i="1"/>
  <c r="F106" i="4"/>
  <c r="C102" i="1"/>
  <c r="F114" i="6"/>
  <c r="H30" i="3"/>
  <c r="C1509" i="1"/>
  <c r="F584" i="4"/>
  <c r="C578" i="1"/>
  <c r="G24" i="9"/>
  <c r="H24" i="9"/>
  <c r="F153" i="4"/>
  <c r="D152" i="4"/>
  <c r="C149" i="1"/>
  <c r="E6" i="4"/>
  <c r="F49" i="4"/>
  <c r="C45" i="1"/>
  <c r="E308" i="9"/>
  <c r="B308" i="9" s="1"/>
  <c r="E309" i="9"/>
  <c r="B309" i="9" s="1"/>
  <c r="F12" i="5"/>
  <c r="D7" i="5"/>
  <c r="C1017" i="1"/>
  <c r="F309" i="4"/>
  <c r="E308" i="4"/>
  <c r="D304" i="1"/>
  <c r="D69" i="5"/>
  <c r="F70" i="5"/>
  <c r="C1075" i="1"/>
  <c r="F522" i="4"/>
  <c r="C516" i="1"/>
  <c r="F82" i="4"/>
  <c r="C78" i="1"/>
  <c r="F254" i="5"/>
  <c r="D250" i="5"/>
  <c r="D175" i="5" s="1"/>
  <c r="C1258" i="1"/>
  <c r="F571" i="4"/>
  <c r="C565" i="1"/>
  <c r="F125" i="4"/>
  <c r="C121" i="1"/>
  <c r="E418" i="4"/>
  <c r="D413" i="1" s="1"/>
  <c r="D355" i="1"/>
  <c r="D417" i="4"/>
  <c r="I1577" i="1"/>
  <c r="I1569" i="1"/>
  <c r="I1551" i="1"/>
  <c r="G642" i="1"/>
  <c r="E24" i="9" l="1"/>
  <c r="B24" i="9" s="1"/>
  <c r="F175" i="5"/>
  <c r="C1179" i="1"/>
  <c r="H78" i="1"/>
  <c r="G78" i="1"/>
  <c r="H1075" i="1"/>
  <c r="G1075" i="1"/>
  <c r="G149" i="1"/>
  <c r="H149" i="1"/>
  <c r="H530" i="1"/>
  <c r="G530" i="1"/>
  <c r="E299" i="4"/>
  <c r="E300" i="4" s="1"/>
  <c r="D296" i="1" s="1"/>
  <c r="I18" i="3"/>
  <c r="D148" i="1"/>
  <c r="G121" i="1"/>
  <c r="H121" i="1"/>
  <c r="G1258" i="1"/>
  <c r="H1258" i="1"/>
  <c r="E417" i="4"/>
  <c r="D412" i="1" s="1"/>
  <c r="D303" i="1"/>
  <c r="F308" i="4"/>
  <c r="H45" i="1"/>
  <c r="G45" i="1"/>
  <c r="F141" i="6"/>
  <c r="H31" i="3"/>
  <c r="C1536" i="1"/>
  <c r="H9" i="3" s="1"/>
  <c r="F417" i="4"/>
  <c r="C412" i="1"/>
  <c r="H516" i="1"/>
  <c r="G516" i="1"/>
  <c r="F69" i="5"/>
  <c r="H23" i="3"/>
  <c r="C1074" i="1"/>
  <c r="F418" i="4"/>
  <c r="C413" i="1"/>
  <c r="H269" i="1"/>
  <c r="G269" i="1"/>
  <c r="H565" i="1"/>
  <c r="G565" i="1"/>
  <c r="G347" i="9"/>
  <c r="E347" i="9" s="1"/>
  <c r="G1017" i="1"/>
  <c r="H1017" i="1"/>
  <c r="I17" i="3"/>
  <c r="E422" i="4"/>
  <c r="D2" i="1"/>
  <c r="H1509" i="1"/>
  <c r="G1509" i="1"/>
  <c r="H1124" i="1"/>
  <c r="G1124" i="1"/>
  <c r="G1430" i="1"/>
  <c r="H1430" i="1"/>
  <c r="B345" i="9"/>
  <c r="E344" i="9"/>
  <c r="I10" i="3" s="1"/>
  <c r="H160" i="1"/>
  <c r="G160" i="1"/>
  <c r="D1011" i="1"/>
  <c r="H226" i="1"/>
  <c r="G226" i="1"/>
  <c r="H425" i="1"/>
  <c r="G425" i="1"/>
  <c r="H304" i="1"/>
  <c r="G304" i="1"/>
  <c r="D1180" i="1"/>
  <c r="I24" i="3"/>
  <c r="E175" i="5"/>
  <c r="D1179" i="1" s="1"/>
  <c r="H19" i="9"/>
  <c r="E19" i="9" s="1"/>
  <c r="B19" i="9" s="1"/>
  <c r="G1222" i="1"/>
  <c r="H1222" i="1"/>
  <c r="H3" i="1"/>
  <c r="G3" i="1"/>
  <c r="D639" i="4"/>
  <c r="F430" i="4"/>
  <c r="C424" i="1"/>
  <c r="F7" i="5"/>
  <c r="D6" i="5"/>
  <c r="H22" i="3"/>
  <c r="C1012" i="1"/>
  <c r="H1627" i="1"/>
  <c r="G1627" i="1"/>
  <c r="D422" i="4"/>
  <c r="F6" i="4"/>
  <c r="H17" i="3"/>
  <c r="C2" i="1"/>
  <c r="G355" i="1"/>
  <c r="H355" i="1"/>
  <c r="D299" i="4"/>
  <c r="F152" i="4"/>
  <c r="H18" i="3"/>
  <c r="C148" i="1"/>
  <c r="H578" i="1"/>
  <c r="G578" i="1"/>
  <c r="F535" i="4"/>
  <c r="D640" i="4"/>
  <c r="C529" i="1"/>
  <c r="F250" i="5"/>
  <c r="H25" i="3"/>
  <c r="C1254" i="1"/>
  <c r="H102" i="1"/>
  <c r="G102" i="1"/>
  <c r="G641" i="1"/>
  <c r="H641" i="1"/>
  <c r="C1621" i="1"/>
  <c r="H11" i="3" s="1"/>
  <c r="I40" i="3"/>
  <c r="G342" i="9"/>
  <c r="E342" i="9" s="1"/>
  <c r="H591" i="1"/>
  <c r="G591" i="1"/>
  <c r="H1537" i="1"/>
  <c r="G1537" i="1"/>
  <c r="H1620" i="1"/>
  <c r="G1620" i="1"/>
  <c r="H1180" i="1"/>
  <c r="G1180" i="1"/>
  <c r="K3" i="9" l="1"/>
  <c r="I9" i="3"/>
  <c r="F639" i="4"/>
  <c r="C633" i="1"/>
  <c r="H1621" i="1"/>
  <c r="G1621" i="1"/>
  <c r="H529" i="1"/>
  <c r="G529" i="1"/>
  <c r="D301" i="4"/>
  <c r="F299" i="4"/>
  <c r="D423" i="4"/>
  <c r="C295" i="1"/>
  <c r="D300" i="4"/>
  <c r="E643" i="4"/>
  <c r="D417" i="1"/>
  <c r="H1074" i="1"/>
  <c r="G1074" i="1"/>
  <c r="H1254" i="1"/>
  <c r="G1254" i="1"/>
  <c r="G2" i="1"/>
  <c r="H2" i="1"/>
  <c r="E346" i="9"/>
  <c r="B347" i="9"/>
  <c r="G412" i="1"/>
  <c r="H412" i="1"/>
  <c r="G303" i="1"/>
  <c r="H303" i="1"/>
  <c r="E423" i="4"/>
  <c r="E301" i="4"/>
  <c r="D297" i="1" s="1"/>
  <c r="D295" i="1"/>
  <c r="D643" i="4"/>
  <c r="D424" i="4"/>
  <c r="F422" i="4"/>
  <c r="C417" i="1"/>
  <c r="H424" i="1"/>
  <c r="G424" i="1"/>
  <c r="G413" i="1"/>
  <c r="H413" i="1"/>
  <c r="G1179" i="1"/>
  <c r="H1179" i="1"/>
  <c r="F640" i="4"/>
  <c r="C634" i="1"/>
  <c r="H148" i="1"/>
  <c r="G148" i="1"/>
  <c r="H1012" i="1"/>
  <c r="G1012" i="1"/>
  <c r="E341" i="9"/>
  <c r="I11" i="3" s="1"/>
  <c r="B342" i="9"/>
  <c r="N3" i="9"/>
  <c r="G306" i="9"/>
  <c r="E306" i="9" s="1"/>
  <c r="B306" i="9" s="1"/>
  <c r="G299" i="9"/>
  <c r="E299" i="9" s="1"/>
  <c r="F6" i="5"/>
  <c r="C1011" i="1"/>
  <c r="H299" i="9"/>
  <c r="H1536" i="1"/>
  <c r="G1536" i="1"/>
  <c r="E644" i="4" l="1"/>
  <c r="E425" i="4"/>
  <c r="D420" i="1" s="1"/>
  <c r="D418" i="1"/>
  <c r="H20" i="9"/>
  <c r="F643" i="4"/>
  <c r="D645" i="4"/>
  <c r="C637" i="1"/>
  <c r="F300" i="4"/>
  <c r="C296" i="1"/>
  <c r="F301" i="4"/>
  <c r="C297" i="1"/>
  <c r="H8" i="3"/>
  <c r="H1011" i="1"/>
  <c r="G1011" i="1"/>
  <c r="G634" i="1"/>
  <c r="H634" i="1"/>
  <c r="G417" i="1"/>
  <c r="H417" i="1"/>
  <c r="H295" i="1"/>
  <c r="G295" i="1"/>
  <c r="H633" i="1"/>
  <c r="G633" i="1"/>
  <c r="E424" i="4"/>
  <c r="D419" i="1" s="1"/>
  <c r="D644" i="4"/>
  <c r="D425" i="4"/>
  <c r="F423" i="4"/>
  <c r="C418" i="1"/>
  <c r="G20" i="9"/>
  <c r="E20" i="9" s="1"/>
  <c r="B20" i="9" s="1"/>
  <c r="B299" i="9"/>
  <c r="F424" i="4"/>
  <c r="C419" i="1"/>
  <c r="D637" i="1"/>
  <c r="E645" i="4"/>
  <c r="M3" i="9" l="1"/>
  <c r="H296" i="1"/>
  <c r="G296" i="1"/>
  <c r="H418" i="1"/>
  <c r="G418" i="1"/>
  <c r="H297" i="1"/>
  <c r="G297" i="1"/>
  <c r="D646" i="4"/>
  <c r="D649" i="4" s="1"/>
  <c r="F644" i="4"/>
  <c r="C638" i="1"/>
  <c r="D639" i="1"/>
  <c r="H637" i="1"/>
  <c r="G637" i="1"/>
  <c r="F425" i="4"/>
  <c r="C420" i="1"/>
  <c r="F645" i="4"/>
  <c r="C639" i="1"/>
  <c r="H419" i="1"/>
  <c r="G419" i="1"/>
  <c r="E646" i="4"/>
  <c r="E649" i="4" s="1"/>
  <c r="D638" i="1"/>
  <c r="F649" i="4" l="1"/>
  <c r="H19" i="3"/>
  <c r="C643" i="1"/>
  <c r="H639" i="1"/>
  <c r="G639" i="1"/>
  <c r="H333" i="9"/>
  <c r="G333" i="9"/>
  <c r="D640" i="1"/>
  <c r="E650" i="4"/>
  <c r="H638" i="1"/>
  <c r="G638" i="1"/>
  <c r="D643" i="1"/>
  <c r="I19" i="3"/>
  <c r="G420" i="1"/>
  <c r="H420" i="1"/>
  <c r="D650" i="4"/>
  <c r="F646" i="4"/>
  <c r="C640" i="1"/>
  <c r="F650" i="4" l="1"/>
  <c r="H20" i="3"/>
  <c r="C644" i="1"/>
  <c r="G297" i="9"/>
  <c r="E297" i="9" s="1"/>
  <c r="B297" i="9" s="1"/>
  <c r="E333" i="9"/>
  <c r="H643" i="1"/>
  <c r="G643" i="1"/>
  <c r="G640" i="1"/>
  <c r="H640" i="1"/>
  <c r="D644" i="1"/>
  <c r="I20" i="3"/>
  <c r="B333" i="9" l="1"/>
  <c r="E298" i="9"/>
  <c r="I8" i="3" s="1"/>
  <c r="H644" i="1"/>
  <c r="G644" i="1"/>
  <c r="H7" i="3"/>
  <c r="J3" i="9" l="1"/>
  <c r="L293" i="9" l="1"/>
  <c r="F293" i="9" s="1"/>
  <c r="G295" i="9"/>
  <c r="H295" i="9"/>
  <c r="H18" i="9"/>
  <c r="G18" i="9"/>
  <c r="M15" i="9"/>
  <c r="K9" i="9"/>
  <c r="K6" i="9"/>
  <c r="I17" i="9"/>
  <c r="L16" i="9"/>
  <c r="G15" i="9"/>
  <c r="I9" i="9"/>
  <c r="I7" i="9"/>
  <c r="M16" i="9"/>
  <c r="J5" i="9"/>
  <c r="I11" i="9"/>
  <c r="I8" i="9"/>
  <c r="H15" i="9"/>
  <c r="I13" i="9"/>
  <c r="J8" i="9"/>
  <c r="J7" i="9"/>
  <c r="J10" i="9"/>
  <c r="I6" i="9"/>
  <c r="K12" i="9"/>
  <c r="K10" i="9"/>
  <c r="H22" i="9"/>
  <c r="H17" i="9"/>
  <c r="J11" i="9"/>
  <c r="J17" i="9"/>
  <c r="J12" i="9"/>
  <c r="K7" i="9"/>
  <c r="K13" i="9"/>
  <c r="G22" i="9"/>
  <c r="K8" i="9"/>
  <c r="J13" i="9"/>
  <c r="H21" i="9"/>
  <c r="I12" i="9"/>
  <c r="J6" i="9"/>
  <c r="G21" i="9"/>
  <c r="I5" i="9"/>
  <c r="G16" i="9"/>
  <c r="G17" i="9"/>
  <c r="H16" i="9"/>
  <c r="K11" i="9"/>
  <c r="K5" i="9"/>
  <c r="L15" i="9"/>
  <c r="J9" i="9"/>
  <c r="F15" i="9" l="1"/>
  <c r="E16" i="9"/>
  <c r="E18" i="9"/>
  <c r="B18" i="9" s="1"/>
  <c r="E12" i="9"/>
  <c r="B12" i="9" s="1"/>
  <c r="E22" i="9"/>
  <c r="B22" i="9" s="1"/>
  <c r="E8" i="9"/>
  <c r="B8" i="9" s="1"/>
  <c r="E21" i="9"/>
  <c r="B21" i="9" s="1"/>
  <c r="E5" i="9"/>
  <c r="E11" i="9"/>
  <c r="B11" i="9" s="1"/>
  <c r="E9" i="9"/>
  <c r="B9" i="9" s="1"/>
  <c r="E7" i="9"/>
  <c r="B7" i="9" s="1"/>
  <c r="E6" i="9"/>
  <c r="B6" i="9" s="1"/>
  <c r="E13" i="9"/>
  <c r="B13" i="9" s="1"/>
  <c r="E15" i="9"/>
  <c r="E17" i="9"/>
  <c r="B17" i="9" s="1"/>
  <c r="E10" i="9"/>
  <c r="B10" i="9" s="1"/>
  <c r="F16" i="9"/>
  <c r="F14" i="9" s="1"/>
  <c r="E295" i="9"/>
  <c r="B293" i="9"/>
  <c r="F23" i="9"/>
  <c r="F3" i="9" l="1"/>
  <c r="B16" i="9"/>
  <c r="B15" i="9"/>
  <c r="E14" i="9"/>
  <c r="I13" i="3" s="1"/>
  <c r="B295" i="9"/>
  <c r="E23" i="9"/>
  <c r="I7" i="3" s="1"/>
  <c r="E4" i="9"/>
  <c r="B5" i="9"/>
  <c r="E3" i="9" l="1"/>
</calcChain>
</file>

<file path=xl/sharedStrings.xml><?xml version="1.0" encoding="utf-8"?>
<sst xmlns="http://schemas.openxmlformats.org/spreadsheetml/2006/main" count="4722" uniqueCount="3655">
  <si>
    <t>Obveznik:</t>
  </si>
  <si>
    <t>36080 - OPĆINA LEVANJSKA VAROŠ</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</si>
  <si>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</si>
  <si>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</si>
  <si>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</si>
  <si>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</si>
  <si>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</si>
  <si>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</si>
  <si>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</si>
  <si>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</si>
  <si>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</si>
  <si>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</si>
  <si>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</si>
  <si>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</si>
  <si>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</si>
  <si>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</si>
  <si>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</si>
  <si>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</si>
  <si>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</si>
  <si>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</si>
  <si>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</si>
  <si>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</si>
  <si>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</si>
  <si>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</si>
  <si>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</si>
  <si>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</si>
  <si>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</si>
  <si>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</si>
  <si>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</si>
  <si>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</si>
  <si>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</si>
  <si>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</si>
  <si>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</si>
  <si>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</si>
  <si>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</si>
  <si>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</si>
  <si>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</si>
  <si>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</si>
  <si>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</si>
  <si>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</si>
  <si>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</si>
  <si>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</si>
  <si>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</si>
  <si>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</si>
  <si>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</si>
  <si>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</si>
  <si>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</si>
  <si>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</si>
  <si>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</si>
  <si>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</si>
  <si>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</si>
  <si>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</si>
  <si>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</si>
  <si>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</si>
  <si>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</si>
  <si>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</si>
  <si>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</si>
  <si>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</si>
  <si>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</si>
  <si>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</si>
  <si>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</si>
  <si>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</si>
  <si>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</si>
  <si>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</si>
  <si>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</si>
  <si>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</si>
  <si>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</si>
  <si>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</si>
  <si>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</si>
  <si>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</si>
  <si>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</si>
  <si>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</si>
  <si>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</si>
  <si>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</si>
  <si>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</si>
  <si>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</si>
  <si>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</si>
  <si>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</si>
  <si>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</si>
  <si>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</si>
  <si>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</si>
  <si>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</si>
  <si>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</si>
  <si>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</si>
  <si>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</si>
  <si>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</si>
  <si>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</si>
  <si>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</si>
  <si>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</si>
  <si>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</si>
  <si>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</si>
  <si>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</si>
  <si>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</si>
  <si>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</si>
  <si>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</si>
  <si>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</si>
  <si>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</si>
  <si>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</si>
  <si>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</si>
  <si>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</si>
  <si>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</si>
  <si>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</si>
  <si>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</si>
  <si>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</si>
  <si>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</si>
  <si>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</si>
  <si>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</si>
  <si>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</si>
  <si>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</si>
  <si>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</si>
  <si>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</si>
  <si>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</si>
  <si>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</si>
  <si>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</si>
  <si>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</si>
  <si>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</si>
  <si>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</si>
  <si>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</si>
  <si>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</si>
  <si>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</si>
  <si>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</si>
  <si>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</si>
  <si>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</si>
  <si>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</si>
  <si>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</si>
  <si>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</si>
  <si>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</si>
  <si>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</si>
  <si>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</si>
  <si>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</si>
  <si>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</si>
  <si>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</si>
  <si>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</si>
  <si>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</si>
  <si>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</si>
  <si>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</si>
  <si>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</si>
  <si>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</si>
  <si>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</si>
  <si>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</si>
  <si>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</si>
  <si>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</si>
  <si>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</si>
  <si>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</si>
  <si>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</si>
  <si>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</si>
  <si>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</si>
  <si>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</si>
  <si>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</si>
  <si>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</si>
  <si>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</si>
  <si>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</si>
  <si>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</si>
  <si>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</si>
  <si>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</si>
  <si>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</si>
  <si>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</si>
  <si>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</si>
  <si>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</si>
  <si>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</si>
  <si>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</si>
  <si>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</si>
  <si>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</si>
  <si>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</si>
  <si>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</si>
  <si>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</si>
  <si>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</si>
  <si>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</si>
  <si>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</si>
  <si>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</si>
  <si>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</si>
  <si>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</si>
  <si>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</si>
  <si>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</si>
  <si>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</si>
  <si>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</si>
  <si>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</si>
  <si>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</si>
  <si>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</si>
  <si>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</si>
  <si>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</si>
  <si>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</si>
  <si>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</si>
  <si>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</si>
  <si>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</si>
  <si>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</si>
  <si>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</si>
  <si>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</si>
  <si>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</si>
  <si>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</si>
  <si>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</si>
  <si>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</si>
  <si>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</si>
  <si>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</si>
  <si>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</si>
  <si>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</si>
  <si>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</si>
  <si>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</si>
  <si>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</si>
  <si>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</si>
  <si>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</si>
  <si>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</si>
  <si>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</si>
  <si>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</si>
  <si>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</si>
  <si>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</si>
  <si>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</si>
  <si>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</si>
  <si>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</si>
  <si>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</si>
  <si>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</si>
  <si>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</si>
  <si>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</si>
  <si>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</si>
  <si>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</si>
  <si>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</si>
  <si>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</si>
  <si>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</si>
  <si>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</si>
  <si>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</si>
  <si>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</si>
  <si>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</si>
  <si>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</si>
  <si>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</si>
  <si>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</si>
  <si>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</si>
  <si>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</si>
  <si>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</si>
  <si>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</si>
  <si>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</si>
  <si>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</si>
  <si>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</si>
  <si>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</si>
  <si>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</si>
  <si>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</si>
  <si>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</si>
  <si>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</si>
  <si>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</si>
  <si>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</si>
  <si>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</si>
  <si>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</si>
  <si>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</si>
  <si>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</si>
  <si>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</si>
  <si>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</si>
  <si>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</si>
  <si>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</si>
  <si>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</si>
  <si>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</si>
  <si>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</si>
  <si>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</si>
  <si>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</si>
  <si>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</si>
  <si>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</si>
  <si>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</si>
  <si>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</si>
  <si>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</si>
  <si>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</si>
  <si>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</si>
  <si>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</si>
  <si>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</si>
  <si>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</si>
  <si>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</si>
  <si>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</si>
  <si>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</si>
  <si>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</si>
  <si>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</si>
  <si>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</si>
  <si>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</si>
  <si>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</si>
  <si>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</si>
  <si>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</si>
  <si>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</si>
  <si>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</si>
  <si>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</si>
  <si>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</si>
  <si>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</si>
  <si>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</si>
  <si>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</si>
  <si>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</si>
  <si>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</si>
  <si>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</si>
  <si>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</si>
  <si>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</si>
  <si>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</si>
  <si>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</si>
  <si>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</si>
  <si>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</si>
  <si>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</si>
  <si>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</si>
  <si>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</si>
  <si>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</si>
  <si>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</si>
  <si>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</si>
  <si>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</si>
  <si>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</si>
  <si>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</si>
  <si>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</si>
  <si>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</si>
  <si>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</si>
  <si>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</si>
  <si>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</si>
  <si>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</si>
  <si>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</si>
  <si>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</si>
  <si>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</si>
  <si>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</si>
  <si>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</si>
  <si>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</si>
  <si>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</si>
  <si>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</si>
  <si>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</si>
  <si>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</si>
  <si>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</si>
  <si>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</si>
  <si>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</si>
  <si>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</si>
  <si>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</si>
  <si>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</si>
  <si>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</si>
  <si>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</si>
  <si>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</si>
  <si>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</si>
  <si>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</si>
  <si>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</si>
  <si>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</si>
  <si>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</si>
  <si>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</si>
  <si>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</si>
  <si>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</si>
  <si>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</si>
  <si>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</si>
  <si>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</si>
  <si>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</si>
  <si>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</si>
  <si>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</si>
  <si>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</si>
  <si>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</si>
  <si>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</si>
  <si>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</si>
  <si>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</si>
  <si>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</si>
  <si>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</si>
  <si>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</si>
  <si>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</si>
  <si>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</si>
  <si>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</si>
  <si>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</si>
  <si>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</si>
  <si>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</si>
  <si>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</si>
  <si>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</si>
  <si>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</si>
  <si>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</si>
  <si>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</si>
  <si>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</si>
  <si>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</si>
  <si>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</si>
  <si>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</si>
  <si>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</si>
  <si>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</si>
  <si>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</si>
  <si>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</si>
  <si>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</si>
  <si>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</si>
  <si>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</si>
  <si>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</si>
  <si>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</si>
  <si>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</si>
  <si>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</si>
  <si>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</si>
  <si>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</si>
  <si>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</si>
  <si>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</si>
  <si>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</si>
  <si>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</si>
  <si>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</si>
  <si>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</si>
  <si>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</si>
  <si>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</si>
  <si>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</si>
  <si>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</si>
  <si>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</si>
  <si>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</si>
  <si>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</si>
  <si>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</si>
  <si>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</si>
  <si>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</si>
  <si>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</si>
  <si>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</si>
  <si>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</si>
  <si>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</si>
  <si>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</si>
  <si>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</si>
  <si>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</si>
  <si>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</si>
  <si>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</si>
  <si>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</si>
  <si>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</si>
  <si>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</si>
  <si>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</si>
  <si>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</si>
  <si>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</si>
  <si>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</si>
  <si>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</si>
  <si>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</si>
  <si>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</si>
  <si>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</si>
  <si>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</si>
  <si>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</si>
  <si>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</si>
  <si>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</si>
  <si>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</si>
  <si>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</si>
  <si>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</si>
  <si>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</si>
  <si>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</si>
  <si>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</si>
  <si>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</si>
  <si>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</si>
  <si>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</si>
  <si>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</si>
  <si>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</si>
  <si>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</si>
  <si>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</si>
  <si>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</si>
  <si>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</si>
  <si>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</si>
  <si>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</si>
  <si>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</si>
  <si>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</si>
  <si>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</si>
  <si>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</si>
  <si>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</si>
  <si>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</si>
  <si>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</si>
  <si>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</si>
  <si>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</si>
  <si>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</si>
  <si>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</si>
  <si>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</si>
  <si>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</si>
  <si>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</si>
  <si>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</si>
  <si>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</si>
  <si>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</si>
  <si>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</si>
  <si>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</si>
  <si>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</si>
  <si>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</si>
  <si>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</si>
  <si>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</si>
  <si>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</si>
  <si>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</si>
  <si>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</si>
  <si>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</si>
  <si>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</si>
  <si>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</si>
  <si>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</si>
  <si>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</si>
  <si>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</si>
  <si>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</si>
  <si>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</si>
  <si>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</si>
  <si>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</si>
  <si>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</si>
  <si>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</si>
  <si>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</si>
  <si>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</si>
  <si>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</si>
  <si>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</si>
  <si>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</si>
  <si>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</si>
  <si>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</si>
  <si>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</si>
  <si>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</si>
  <si>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</si>
  <si>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</si>
  <si>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</si>
  <si>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</si>
  <si>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</si>
  <si>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</si>
  <si>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</si>
  <si>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</si>
  <si>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</si>
  <si>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</si>
  <si>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</si>
  <si>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</si>
  <si>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</si>
  <si>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</si>
  <si>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</si>
  <si>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</si>
  <si>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</si>
  <si>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</si>
  <si>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</si>
  <si>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</si>
  <si>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</si>
  <si>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</si>
  <si>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</si>
  <si>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</si>
  <si>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</si>
  <si>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</si>
  <si>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</si>
  <si>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</si>
  <si>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</si>
  <si>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</si>
  <si>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</si>
  <si>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</si>
  <si>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</si>
  <si>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</si>
  <si>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</si>
  <si>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</si>
  <si>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</si>
  <si>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</si>
  <si>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</si>
  <si>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</si>
  <si>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</si>
  <si>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</si>
  <si>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</si>
  <si>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</si>
  <si>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</si>
  <si>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</si>
  <si>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</si>
  <si>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</si>
  <si>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</si>
  <si>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</si>
  <si>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</si>
  <si>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</si>
  <si>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</si>
  <si>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</si>
  <si>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</si>
  <si>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</si>
  <si>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</si>
  <si>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</si>
  <si>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</si>
  <si>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</si>
  <si>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</si>
  <si>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</si>
  <si>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</si>
  <si>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</si>
  <si>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</si>
  <si>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</si>
  <si>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</si>
  <si>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</si>
  <si>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</si>
  <si>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</si>
  <si>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</si>
  <si>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</si>
  <si>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</si>
  <si>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</si>
  <si>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</si>
  <si>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</si>
  <si>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</si>
  <si>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</si>
  <si>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</si>
  <si>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</si>
  <si>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</si>
  <si>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</si>
  <si>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</si>
  <si>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</si>
  <si>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</si>
  <si>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</si>
  <si>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</si>
  <si>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</si>
  <si>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</si>
  <si>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</si>
  <si>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</si>
  <si>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</si>
  <si>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</si>
  <si>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</si>
  <si>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</si>
  <si>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</si>
  <si>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</si>
  <si>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</si>
  <si>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</si>
  <si>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</si>
  <si>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</si>
  <si>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</si>
  <si>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</si>
  <si>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</si>
  <si>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</si>
  <si>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</si>
  <si>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</si>
  <si>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</si>
  <si>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</si>
  <si>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</si>
  <si>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</si>
  <si>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</si>
  <si>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</si>
  <si>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</si>
  <si>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</si>
  <si>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</si>
  <si>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</si>
  <si>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</si>
  <si>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</si>
  <si>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</si>
  <si>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</si>
  <si>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</si>
  <si>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</si>
  <si>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</si>
  <si>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</si>
  <si>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</si>
  <si>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</si>
  <si>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</si>
  <si>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</si>
  <si>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</si>
  <si>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</si>
  <si>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</si>
  <si>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</si>
  <si>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</si>
  <si>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</si>
  <si>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</si>
  <si>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</si>
  <si>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</si>
  <si>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</si>
  <si>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</si>
  <si>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</si>
  <si>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</si>
  <si>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</si>
  <si>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</si>
  <si>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</si>
  <si>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</si>
  <si>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</si>
  <si>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</si>
  <si>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</si>
  <si>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</si>
  <si>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</si>
  <si>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</si>
  <si>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</si>
  <si>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</si>
  <si>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</si>
  <si>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</si>
  <si>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</si>
  <si>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</si>
  <si>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</si>
  <si>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</si>
  <si>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</si>
  <si>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</si>
  <si>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</si>
  <si>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</si>
  <si>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</si>
  <si>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</si>
  <si>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</si>
  <si>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</si>
  <si>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</si>
  <si>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</si>
  <si>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</si>
  <si>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</si>
  <si>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</si>
  <si>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</si>
  <si>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</si>
  <si>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</si>
  <si>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</si>
  <si>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</si>
  <si>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</si>
  <si>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</si>
  <si>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</si>
  <si>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</si>
  <si>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</si>
  <si>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</si>
  <si>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</si>
  <si>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</si>
  <si>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</si>
  <si>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</si>
  <si>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</si>
  <si>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</si>
  <si>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</si>
  <si>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</si>
  <si>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</si>
  <si>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</si>
  <si>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</si>
  <si>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</si>
  <si>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</si>
  <si>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</si>
  <si>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</si>
  <si>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</si>
  <si>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</si>
  <si>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</si>
  <si>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</si>
  <si>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</si>
  <si>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</si>
  <si>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</si>
  <si>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</si>
  <si>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</si>
  <si>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</si>
  <si>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</si>
  <si>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</si>
  <si>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</si>
  <si>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</si>
  <si>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</si>
  <si>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</si>
  <si>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</si>
  <si>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</si>
  <si>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</si>
  <si>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</si>
  <si>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</si>
  <si>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</si>
  <si>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</si>
  <si>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</si>
  <si>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</si>
  <si>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</si>
  <si>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</si>
  <si>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</si>
  <si>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</si>
  <si>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</si>
  <si>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</si>
  <si>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</si>
  <si>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</si>
  <si>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</si>
  <si>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</si>
  <si>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</si>
  <si>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</si>
  <si>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</si>
  <si>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</si>
  <si>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</si>
  <si>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</si>
  <si>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</si>
  <si>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</si>
  <si>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</si>
  <si>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</si>
  <si>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</si>
  <si>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</si>
  <si>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</si>
  <si>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</si>
  <si>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</si>
  <si>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</si>
  <si>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</si>
  <si>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</si>
  <si>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</si>
  <si>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</si>
  <si>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</si>
  <si>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</si>
  <si>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</si>
  <si>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</si>
  <si>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</si>
  <si>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</si>
  <si>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</si>
  <si>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</si>
  <si>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</si>
  <si>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</si>
  <si>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</si>
  <si>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</si>
  <si>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</si>
  <si>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</si>
  <si>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</si>
  <si>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</si>
  <si>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</si>
  <si>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</si>
  <si>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</si>
  <si>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</si>
  <si>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</si>
  <si>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</si>
  <si>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</si>
  <si>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</si>
  <si>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</si>
  <si>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</si>
  <si>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</si>
  <si>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</si>
  <si>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</si>
  <si>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</si>
  <si>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</si>
  <si>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</si>
  <si>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</si>
  <si>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</si>
  <si>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</si>
  <si>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</si>
  <si>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</si>
  <si>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</si>
  <si>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</si>
  <si>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</si>
  <si>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</si>
  <si>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</si>
  <si>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</si>
  <si>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</si>
  <si>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</si>
  <si>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</si>
  <si>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</si>
  <si>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</si>
  <si>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</si>
  <si>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</si>
  <si>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</si>
  <si>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</si>
  <si>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</si>
  <si>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</si>
  <si>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</si>
  <si>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</si>
  <si>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</si>
  <si>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</si>
  <si>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</si>
  <si>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</si>
  <si>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</si>
  <si>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</si>
  <si>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</si>
  <si>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</si>
  <si>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</si>
  <si>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</si>
  <si>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</si>
  <si>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</si>
  <si>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</si>
  <si>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</si>
  <si>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</si>
  <si>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</si>
  <si>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</si>
  <si>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</si>
  <si>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</si>
  <si>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</si>
  <si>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</si>
  <si>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</si>
  <si>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</si>
  <si>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</si>
  <si>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</si>
  <si>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</si>
  <si>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</si>
  <si>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</si>
  <si>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</si>
  <si>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</si>
  <si>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</si>
  <si>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</si>
  <si>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</si>
  <si>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</si>
  <si>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</si>
  <si>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</si>
  <si>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</si>
  <si>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</si>
  <si>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</si>
  <si>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</si>
  <si>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</si>
  <si>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</si>
  <si>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</si>
  <si>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</si>
  <si>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</si>
  <si>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</si>
  <si>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</si>
  <si>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</si>
  <si>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</si>
  <si>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</si>
  <si>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</si>
  <si>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</si>
  <si>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</si>
  <si>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</si>
  <si>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</si>
  <si>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</si>
  <si>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</si>
  <si>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</si>
  <si>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</si>
  <si>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</si>
  <si>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</si>
  <si>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</si>
  <si>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</si>
  <si>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</si>
  <si>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</si>
  <si>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</si>
  <si>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</si>
  <si>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</si>
  <si>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</si>
  <si>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</si>
  <si>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</si>
  <si>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</si>
  <si>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</si>
  <si>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</si>
  <si>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</si>
  <si>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</si>
  <si>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</si>
  <si>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</si>
  <si>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</si>
  <si>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</si>
  <si>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</si>
  <si>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</si>
  <si>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</si>
  <si>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</si>
  <si>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</si>
  <si>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</si>
  <si>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</si>
  <si>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</si>
  <si>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</si>
  <si>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</si>
  <si>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</si>
  <si>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</si>
  <si>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</si>
  <si>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</si>
  <si>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</si>
  <si>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</si>
  <si>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</si>
  <si>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</si>
  <si>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</si>
  <si>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</si>
  <si>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</si>
  <si>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</si>
  <si>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</si>
  <si>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</si>
  <si>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</si>
  <si>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</si>
  <si>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</si>
  <si>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</si>
  <si>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</si>
  <si>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</si>
  <si>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</si>
  <si>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</si>
  <si>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</si>
  <si>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</si>
  <si>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</si>
  <si>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</si>
  <si>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</si>
  <si>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</si>
  <si>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</si>
  <si>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</si>
  <si>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</si>
  <si>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</si>
  <si>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</si>
  <si>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</si>
  <si>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</si>
  <si>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</si>
  <si>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</si>
  <si>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</si>
  <si>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</si>
  <si>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</si>
  <si>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</si>
  <si>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</si>
  <si>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</si>
  <si>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</si>
  <si>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</si>
  <si>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</si>
  <si>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</si>
  <si>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</si>
  <si>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</si>
  <si>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</si>
  <si>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</si>
  <si>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</si>
  <si>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</si>
  <si>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</si>
  <si>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</si>
  <si>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</si>
  <si>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</si>
  <si>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</si>
  <si>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</si>
  <si>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</si>
  <si>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</si>
  <si>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</si>
  <si>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</si>
  <si>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</si>
  <si>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</si>
  <si>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</si>
  <si>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</si>
  <si>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</si>
  <si>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</si>
  <si>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</si>
  <si>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</si>
  <si>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</si>
  <si>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</si>
  <si>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</si>
  <si>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</si>
  <si>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</si>
  <si>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</si>
  <si>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</si>
  <si>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</si>
  <si>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</si>
  <si>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</si>
  <si>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</si>
  <si>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</si>
  <si>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</si>
  <si>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</si>
  <si>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</si>
  <si>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</si>
  <si>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</si>
  <si>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</si>
  <si>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</si>
  <si>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</si>
  <si>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</si>
  <si>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</si>
  <si>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</si>
  <si>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</si>
  <si>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</si>
  <si>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</si>
  <si>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</si>
  <si>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</si>
  <si>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</si>
  <si>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</si>
  <si>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</si>
  <si>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</si>
  <si>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</si>
  <si>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</si>
  <si>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</si>
  <si>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</si>
  <si>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</si>
  <si>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</si>
  <si>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</si>
  <si>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</si>
  <si>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</si>
  <si>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</si>
  <si>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</si>
  <si>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</si>
  <si>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</si>
  <si>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</si>
  <si>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</si>
  <si>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</si>
  <si>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</si>
  <si>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</si>
  <si>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</si>
  <si>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</si>
  <si>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</si>
  <si>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</si>
  <si>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</si>
  <si>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</si>
  <si>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</si>
  <si>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</si>
  <si>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</si>
  <si>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</si>
  <si>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</si>
  <si>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</si>
  <si>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</si>
  <si>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</si>
  <si>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</si>
  <si>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</si>
  <si>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</si>
  <si>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</si>
  <si>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</si>
  <si>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</si>
  <si>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</si>
  <si>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</si>
  <si>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</si>
  <si>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</si>
  <si>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</si>
  <si>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</si>
  <si>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</si>
  <si>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</si>
  <si>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</si>
  <si>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</si>
  <si>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</si>
  <si>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</si>
  <si>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</si>
  <si>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</si>
  <si>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</si>
  <si>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</si>
  <si>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</si>
  <si>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</si>
  <si>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</si>
  <si>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</si>
  <si>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</si>
  <si>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</si>
  <si>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</si>
  <si>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</si>
  <si>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</si>
  <si>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</si>
  <si>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</si>
  <si>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</si>
  <si>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</si>
  <si>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</si>
  <si>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</si>
  <si>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</si>
  <si>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</si>
  <si>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</si>
  <si>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</si>
  <si>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</si>
  <si>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</si>
  <si>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</si>
  <si>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</si>
  <si>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</si>
  <si>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</si>
  <si>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</si>
  <si>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</si>
  <si>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</si>
  <si>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</si>
  <si>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</si>
  <si>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</si>
  <si>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</si>
  <si>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</si>
  <si>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</si>
  <si>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</si>
  <si>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</si>
  <si>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</si>
  <si>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</si>
  <si>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</si>
  <si>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</si>
  <si>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</si>
  <si>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</si>
  <si>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</si>
  <si>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</si>
  <si>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</si>
  <si>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</si>
  <si>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</si>
  <si>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</si>
  <si>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</si>
  <si>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</si>
  <si>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</si>
  <si>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</si>
  <si>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</si>
  <si>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</si>
  <si>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</si>
  <si>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</si>
  <si>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</si>
  <si>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</si>
  <si>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</si>
  <si>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</si>
  <si>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</si>
  <si>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</si>
  <si>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</si>
  <si>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</si>
  <si>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</si>
  <si>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</si>
  <si>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</si>
  <si>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</si>
  <si>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</si>
  <si>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</si>
  <si>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</si>
  <si>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</si>
  <si>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</si>
  <si>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</si>
  <si>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</si>
  <si>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</si>
  <si>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</si>
  <si>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</si>
  <si>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</si>
  <si>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</si>
  <si>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</si>
  <si>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</si>
  <si>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</si>
  <si>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</si>
  <si>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</si>
  <si>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</si>
  <si>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</si>
  <si>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</si>
  <si>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</si>
  <si>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</si>
  <si>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</si>
  <si>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</si>
  <si>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</si>
  <si>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</si>
  <si>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</si>
  <si>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</si>
  <si>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</si>
  <si>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</si>
  <si>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</si>
  <si>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</si>
  <si>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</si>
  <si>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</si>
  <si>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</si>
  <si>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</si>
  <si>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</si>
  <si>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</si>
  <si>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</si>
  <si>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</si>
  <si>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</si>
  <si>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</si>
  <si>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</si>
  <si>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</si>
  <si>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</si>
  <si>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</si>
  <si>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</si>
  <si>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</si>
  <si>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</si>
  <si>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</si>
  <si>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</si>
  <si>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</si>
  <si>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</si>
  <si>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</si>
  <si>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</si>
  <si>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</si>
  <si>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</si>
  <si>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</si>
  <si>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</si>
  <si>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</si>
  <si>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</si>
  <si>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</si>
  <si>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</si>
  <si>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</si>
  <si>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</si>
  <si>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</si>
  <si>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</si>
  <si>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</si>
  <si>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</si>
  <si>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</si>
  <si>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</si>
  <si>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</si>
  <si>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</si>
  <si>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</si>
  <si>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</si>
  <si>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</si>
  <si>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</si>
  <si>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</si>
  <si>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</si>
  <si>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</si>
  <si>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</si>
  <si>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</si>
  <si>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</si>
  <si>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</si>
  <si>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</si>
  <si>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</si>
  <si>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</si>
  <si>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</si>
  <si>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</si>
  <si>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</si>
  <si>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</si>
  <si>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</si>
  <si>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</si>
  <si>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</si>
  <si>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</si>
  <si>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</si>
  <si>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</si>
  <si>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</si>
  <si>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</si>
  <si>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</si>
  <si>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</si>
  <si>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</si>
  <si>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</si>
  <si>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</si>
  <si>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</si>
  <si>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</si>
  <si>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</si>
  <si>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</si>
  <si>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</si>
  <si>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</si>
  <si>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</si>
  <si>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</si>
  <si>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</si>
  <si>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</si>
  <si>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</si>
  <si>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</si>
  <si>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</si>
  <si>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</si>
  <si>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</si>
  <si>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</si>
  <si>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</si>
  <si>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</si>
  <si>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</si>
  <si>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</si>
  <si>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</si>
  <si>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</si>
  <si>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</si>
  <si>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</si>
  <si>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</si>
  <si>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</si>
  <si>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</si>
  <si>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</si>
  <si>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</si>
  <si>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</si>
  <si>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</si>
  <si>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</si>
  <si>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</si>
  <si>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</si>
  <si>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</si>
  <si>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</si>
  <si>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</si>
  <si>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</si>
  <si>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</si>
  <si>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</si>
  <si>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</si>
  <si>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</si>
  <si>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</si>
  <si>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</si>
  <si>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</si>
  <si>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</si>
  <si>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</si>
  <si>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</si>
  <si>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</si>
  <si>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</si>
  <si>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</si>
  <si>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</si>
  <si>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</si>
  <si>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</si>
  <si>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</si>
  <si>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</si>
  <si>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</si>
  <si>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</si>
  <si>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</si>
  <si>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</si>
  <si>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</si>
  <si>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</si>
  <si>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</si>
  <si>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</si>
  <si>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</si>
  <si>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</si>
  <si>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</si>
  <si>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</si>
  <si>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</si>
  <si>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</si>
  <si>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</si>
  <si>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</si>
  <si>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</si>
  <si>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</si>
  <si>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</si>
  <si>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</si>
  <si>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</si>
  <si>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</si>
  <si>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</si>
  <si>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</si>
  <si>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</si>
  <si>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</si>
  <si>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</si>
  <si>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</si>
  <si>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</si>
  <si>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</si>
  <si>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</si>
  <si>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</si>
  <si>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</si>
  <si>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</si>
  <si>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</si>
  <si>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</si>
  <si>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</si>
  <si>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</si>
  <si>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</si>
  <si>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</si>
  <si>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</si>
  <si>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</si>
  <si>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</si>
  <si>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</si>
  <si>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</si>
  <si>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</si>
  <si>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</si>
  <si>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</si>
  <si>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</si>
  <si>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</si>
  <si>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</si>
  <si>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</si>
  <si>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</si>
  <si>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</si>
  <si>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</si>
  <si>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</si>
  <si>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</si>
  <si>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</si>
  <si>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</si>
  <si>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</si>
  <si>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</si>
  <si>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</si>
  <si>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</si>
  <si>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</si>
  <si>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</si>
  <si>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</si>
  <si>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</si>
  <si>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</si>
  <si>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</si>
  <si>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</si>
  <si>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</si>
  <si>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</si>
  <si>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</si>
  <si>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</si>
  <si>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</si>
  <si>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</si>
  <si>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</si>
  <si>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</si>
  <si>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</si>
  <si>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</si>
  <si>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</si>
  <si>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</si>
  <si>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</si>
  <si>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</si>
  <si>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</si>
  <si>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</si>
  <si>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</si>
  <si>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</si>
  <si>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</si>
  <si>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</si>
  <si>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</si>
  <si>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</si>
  <si>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</si>
  <si>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</si>
  <si>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</si>
  <si>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</si>
  <si>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</si>
  <si>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</si>
  <si>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</si>
  <si>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</si>
  <si>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</si>
  <si>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</si>
  <si>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</si>
  <si>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</si>
  <si>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</si>
  <si>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</si>
  <si>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</si>
  <si>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</si>
  <si>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</si>
  <si>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</si>
  <si>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</si>
  <si>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</si>
  <si>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</si>
  <si>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</si>
  <si>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</si>
  <si>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</si>
  <si>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</si>
  <si>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</si>
  <si>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</si>
  <si>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</si>
  <si>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</si>
  <si>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</si>
  <si>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</si>
  <si>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</si>
  <si>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</si>
  <si>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</si>
  <si>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</si>
  <si>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</si>
  <si>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</si>
  <si>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</si>
  <si>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</si>
  <si>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</si>
  <si>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</si>
  <si>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</si>
  <si>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</si>
  <si>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</si>
  <si>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</si>
  <si>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</si>
  <si>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</si>
  <si>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</si>
  <si>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</si>
  <si>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</si>
  <si>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</si>
  <si>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</si>
  <si>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</si>
  <si>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</si>
  <si>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</si>
  <si>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</si>
  <si>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</si>
  <si>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</si>
  <si>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</si>
  <si>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</si>
  <si>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</si>
  <si>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</si>
  <si>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</si>
  <si>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</si>
  <si>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</si>
  <si>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</si>
  <si>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</si>
  <si>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</si>
  <si>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</si>
  <si>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</si>
  <si>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</si>
  <si>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</si>
  <si>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</si>
  <si>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</si>
  <si>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</si>
  <si>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</si>
  <si>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</si>
  <si>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</si>
  <si>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</si>
  <si>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</si>
  <si>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</si>
  <si>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</si>
  <si>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</si>
  <si>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</si>
  <si>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</si>
  <si>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</si>
  <si>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</si>
  <si>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</si>
  <si>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</si>
  <si>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</si>
  <si>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</si>
  <si>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</si>
  <si>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</si>
  <si>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</si>
  <si>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</si>
  <si>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</si>
  <si>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</si>
  <si>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</si>
  <si>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</si>
  <si>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</si>
  <si>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</si>
  <si>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</si>
  <si>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</si>
  <si>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</si>
  <si>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</si>
  <si>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</si>
  <si>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</si>
  <si>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</si>
  <si>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</si>
  <si>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</si>
  <si>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</si>
  <si>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</si>
  <si>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</si>
  <si>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</si>
  <si>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</si>
  <si>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</si>
  <si>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</si>
  <si>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</si>
  <si>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</si>
  <si>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</si>
  <si>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</si>
  <si>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</si>
  <si>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</si>
  <si>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</si>
  <si>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</si>
  <si>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</si>
  <si>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</si>
  <si>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</si>
  <si>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</si>
  <si>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</si>
  <si>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</si>
  <si>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</si>
  <si>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</si>
  <si>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</si>
  <si>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</si>
  <si>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</si>
  <si>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</si>
  <si>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</si>
  <si>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</si>
  <si>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</si>
  <si>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</si>
  <si>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</si>
  <si>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</si>
  <si>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</si>
  <si>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</si>
  <si>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</si>
  <si>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</si>
  <si>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</si>
  <si>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</si>
  <si>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</si>
  <si>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</si>
  <si>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</si>
  <si>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</si>
  <si>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</si>
  <si>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</si>
  <si>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</si>
  <si>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</si>
  <si>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</si>
  <si>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</si>
  <si>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</si>
  <si>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</si>
  <si>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</si>
  <si>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</si>
  <si>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</si>
  <si>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</si>
  <si>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</si>
  <si>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</si>
  <si>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</si>
  <si>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</si>
  <si>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</si>
  <si>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</si>
  <si>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</si>
  <si>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</si>
  <si>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</si>
  <si>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</si>
  <si>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</si>
  <si>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</si>
  <si>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</si>
  <si>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</si>
  <si>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</si>
  <si>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</si>
  <si>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</si>
  <si>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</si>
  <si>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</si>
  <si>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</si>
  <si>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</si>
  <si>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</si>
  <si>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</si>
  <si>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</si>
  <si>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</si>
  <si>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</si>
  <si>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</si>
  <si>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</si>
  <si>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</si>
  <si>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</si>
  <si>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</si>
  <si>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</si>
  <si>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</si>
  <si>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</si>
  <si>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</si>
  <si>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</si>
  <si>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</si>
  <si>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</si>
  <si>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</si>
  <si>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</si>
  <si>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</si>
  <si>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</si>
  <si>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</si>
  <si>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</si>
  <si>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</si>
  <si>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</si>
  <si>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</si>
  <si>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</si>
  <si>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</si>
  <si>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</si>
  <si>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</si>
  <si>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</si>
  <si>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</si>
  <si>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</si>
  <si>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</si>
  <si>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</si>
  <si>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</si>
  <si>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</si>
  <si>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</si>
  <si>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</si>
  <si>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</si>
  <si>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</si>
  <si>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</si>
  <si>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</si>
  <si>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</si>
  <si>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</si>
  <si>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</si>
  <si>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</si>
  <si>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</si>
  <si>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</si>
  <si>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</si>
  <si>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</si>
  <si>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</si>
  <si>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</si>
  <si>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</si>
  <si>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</si>
  <si>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</si>
  <si>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</si>
  <si>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</si>
  <si>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</si>
  <si>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</si>
  <si>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</si>
  <si>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</si>
  <si>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</si>
  <si>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</si>
  <si>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</si>
  <si>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</si>
  <si>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</si>
  <si>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</si>
  <si>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</si>
  <si>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</si>
  <si>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</si>
  <si>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</si>
  <si>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</si>
  <si>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</si>
  <si>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</si>
  <si>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</si>
  <si>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</si>
  <si>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</si>
  <si>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</si>
  <si>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</si>
  <si>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</si>
  <si>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</si>
  <si>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</si>
  <si>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</si>
  <si>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</si>
  <si>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</si>
  <si>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</si>
  <si>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</si>
  <si>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</si>
  <si>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</si>
  <si>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</si>
  <si>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</si>
  <si>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</si>
  <si>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</si>
  <si>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</si>
  <si>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</si>
  <si>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</si>
  <si>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</si>
  <si>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</si>
  <si>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</si>
  <si>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</si>
  <si>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</si>
  <si>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</si>
  <si>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</si>
  <si>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</si>
  <si>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</si>
  <si>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</si>
  <si>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</si>
  <si>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</si>
  <si>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</si>
  <si>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</si>
  <si>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</si>
  <si>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</si>
  <si>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</si>
  <si>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</si>
  <si>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</si>
  <si>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</si>
  <si>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</si>
  <si>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</si>
  <si>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</si>
  <si>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</si>
  <si>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</si>
  <si>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</si>
  <si>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</si>
  <si>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</si>
  <si>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</si>
  <si>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</si>
  <si>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</si>
  <si>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</si>
  <si>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</si>
  <si>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</si>
  <si>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</si>
  <si>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</si>
  <si>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</si>
  <si>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</si>
  <si>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</si>
  <si>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</si>
  <si>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</si>
  <si>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</si>
  <si>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</si>
  <si>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</si>
  <si>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</si>
  <si>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</si>
  <si>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</si>
  <si>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</si>
  <si>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</si>
  <si>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</si>
  <si>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</si>
  <si>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</si>
  <si>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</si>
  <si>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</si>
  <si>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</si>
  <si>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</si>
  <si>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</si>
  <si>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</si>
  <si>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</si>
  <si>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</si>
  <si>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</si>
  <si>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</si>
  <si>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</si>
  <si>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</si>
  <si>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</si>
  <si>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</si>
  <si>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</si>
  <si>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</si>
  <si>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</si>
  <si>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</si>
  <si>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</si>
  <si>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</si>
  <si>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</si>
  <si>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</si>
  <si>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</si>
  <si>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</si>
  <si>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</si>
  <si>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</si>
  <si>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</si>
  <si>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</si>
  <si>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</si>
  <si>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</si>
  <si>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</si>
  <si>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</si>
  <si>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</si>
  <si>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</si>
  <si>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</si>
  <si>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</si>
  <si>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</si>
  <si>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</si>
  <si>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</si>
  <si>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</si>
  <si>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</si>
  <si>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</si>
  <si>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</si>
  <si>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</si>
  <si>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</si>
  <si>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</si>
  <si>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</si>
  <si>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</si>
  <si>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</si>
  <si>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</si>
  <si>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</si>
  <si>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</si>
  <si>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</si>
  <si>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</si>
  <si>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</si>
  <si>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</si>
  <si>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</si>
  <si>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</si>
  <si>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</si>
  <si>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</si>
  <si>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</si>
  <si>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</si>
  <si>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</si>
  <si>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</si>
  <si>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</si>
  <si>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</si>
  <si>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</si>
  <si>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</si>
  <si>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</si>
  <si>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</si>
  <si>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</si>
  <si>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</si>
  <si>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</si>
  <si>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</si>
  <si>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</si>
  <si>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</si>
  <si>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</si>
  <si>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</si>
  <si>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</si>
  <si>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</si>
  <si>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</si>
  <si>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</si>
  <si>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</si>
  <si>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</si>
  <si>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</si>
  <si>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</si>
  <si>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</si>
  <si>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</si>
  <si>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</si>
  <si>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</si>
  <si>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</si>
  <si>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</si>
  <si>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</si>
  <si>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</si>
  <si>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</si>
  <si>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</si>
  <si>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</si>
  <si>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</si>
  <si>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</si>
  <si>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</si>
  <si>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</si>
  <si>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</si>
  <si>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</si>
  <si>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</si>
  <si>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</si>
  <si>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</si>
  <si>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</si>
  <si>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</si>
  <si>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</si>
  <si>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</si>
  <si>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</si>
  <si>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</si>
  <si>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</si>
  <si>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</si>
  <si>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</si>
  <si>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</si>
  <si>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</si>
  <si>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</si>
  <si>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</si>
  <si>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</si>
  <si>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</si>
  <si>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</si>
  <si>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</si>
  <si>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</si>
  <si>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</si>
  <si>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</si>
  <si>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</si>
  <si>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</si>
  <si>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</si>
  <si>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</si>
  <si>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</si>
  <si>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</si>
  <si>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</si>
  <si>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</si>
  <si>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</si>
  <si>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</si>
  <si>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</si>
  <si>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</si>
  <si>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</si>
  <si>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</si>
  <si>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</si>
  <si>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</si>
  <si>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</si>
  <si>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</si>
  <si>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</si>
  <si>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</si>
  <si>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</si>
  <si>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</si>
  <si>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</si>
  <si>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</si>
  <si>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</si>
  <si>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</si>
  <si>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</si>
  <si>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</si>
  <si>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</si>
  <si>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</si>
  <si>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</si>
  <si>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</si>
  <si>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</si>
  <si>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</si>
  <si>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</si>
  <si>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</si>
  <si>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</si>
  <si>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</si>
  <si>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</si>
  <si>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</si>
  <si>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</si>
  <si>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</si>
  <si>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</si>
  <si>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</si>
  <si>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</si>
  <si>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</si>
  <si>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</si>
  <si>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</si>
  <si>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</si>
  <si>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</si>
  <si>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</si>
  <si>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</si>
  <si>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</si>
  <si>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</si>
  <si>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</si>
  <si>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</si>
  <si>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</si>
  <si>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</si>
  <si>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</si>
  <si>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</si>
  <si>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</si>
  <si>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</si>
  <si>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</si>
  <si>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</si>
  <si>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</si>
  <si>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</si>
  <si>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</si>
  <si>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</si>
  <si>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</si>
  <si>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</si>
  <si>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</si>
  <si>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</si>
  <si>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</si>
  <si>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</si>
  <si>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</si>
  <si>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</si>
  <si>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</si>
  <si>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</si>
  <si>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</si>
  <si>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</si>
  <si>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</si>
  <si>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</si>
  <si>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</si>
  <si>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</si>
  <si>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</si>
  <si>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</si>
  <si>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</si>
  <si>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</si>
  <si>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</si>
  <si>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</si>
  <si>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</si>
  <si>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</si>
  <si>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</si>
  <si>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</si>
  <si>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</si>
  <si>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</si>
  <si>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</si>
  <si>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</si>
  <si>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</si>
  <si>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</si>
  <si>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</si>
  <si>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</si>
  <si>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</si>
  <si>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</si>
  <si>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</si>
  <si>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</si>
  <si>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</si>
  <si>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</si>
  <si>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</si>
  <si>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</si>
  <si>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</si>
  <si>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</si>
  <si>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</si>
  <si>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</si>
  <si>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</si>
  <si>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</si>
  <si>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</si>
  <si>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</si>
  <si>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</si>
  <si>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</si>
  <si>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</si>
  <si>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</si>
  <si>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</si>
  <si>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</si>
  <si>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</si>
  <si>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</si>
  <si>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</si>
  <si>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</si>
  <si>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</si>
  <si>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</si>
  <si>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</si>
  <si>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</si>
  <si>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</si>
  <si>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</si>
  <si>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</si>
  <si>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</si>
  <si>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</si>
  <si>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</si>
  <si>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</si>
  <si>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</si>
  <si>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</si>
  <si>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</si>
  <si>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</si>
  <si>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</si>
  <si>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</si>
  <si>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</si>
  <si>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</si>
  <si>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</si>
  <si>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</si>
  <si>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</si>
  <si>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</si>
  <si>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</si>
  <si>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</si>
  <si>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</si>
  <si>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</si>
  <si>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</si>
  <si>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</si>
  <si>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</si>
  <si>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</si>
  <si>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</si>
  <si>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</si>
  <si>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</si>
  <si>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</si>
  <si>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</si>
  <si>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</si>
  <si>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</si>
  <si>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</si>
  <si>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</si>
  <si>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</si>
  <si>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</si>
  <si>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</si>
  <si>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</si>
  <si>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</si>
  <si>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</si>
  <si>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</si>
  <si>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LEVANJSKA VAROŠ</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</si>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</sst>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163065.12</v>
      </c>
      <c r="D2" s="7">
        <f>'PR-RAS'!E6</f>
        <v>223111.19</v>
      </c>
      <c r="E2" s="7">
        <v>0</v>
      </c>
      <c r="F2" s="7">
        <v>0</v>
      </c>
      <c r="G2" s="8">
        <f t="shared" ref="G2:G274" si="0">(B2/1000)*(C2*1+D2*2)</f>
        <v>609.28750000000002</v>
      </c>
      <c r="H2" s="8">
        <f t="shared" ref="H2:H274" si="1">ABS(C2-ROUND(C2,0))+ABS(D2-ROUND(D2,0))</f>
        <v>0.30999999999767169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40269.269999999997</v>
      </c>
      <c r="D3" s="2">
        <f>'PR-RAS'!E7</f>
        <v>57167.839999999997</v>
      </c>
      <c r="E3" s="2">
        <v>0</v>
      </c>
      <c r="F3" s="2">
        <v>0</v>
      </c>
      <c r="G3" s="3">
        <f t="shared" si="0"/>
        <v>309.20989999999995</v>
      </c>
      <c r="H3" s="3">
        <f t="shared" si="1"/>
        <v>0.43000000000029104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38645.96</v>
      </c>
      <c r="D4" s="2">
        <f>'PR-RAS'!E8</f>
        <v>55381.14</v>
      </c>
      <c r="E4" s="2">
        <v>0</v>
      </c>
      <c r="F4" s="2">
        <v>0</v>
      </c>
      <c r="G4" s="3">
        <f t="shared" si="0"/>
        <v>448.22471999999999</v>
      </c>
      <c r="H4" s="3">
        <f t="shared" si="1"/>
        <v>0.18000000000029104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38645.96</v>
      </c>
      <c r="D5" s="2">
        <f>'PR-RAS'!E9</f>
        <v>55381.14</v>
      </c>
      <c r="E5" s="2">
        <v>0</v>
      </c>
      <c r="F5" s="2">
        <v>0</v>
      </c>
      <c r="G5" s="3">
        <f t="shared" si="0"/>
        <v>597.63296000000003</v>
      </c>
      <c r="H5" s="3">
        <f t="shared" si="1"/>
        <v>0.18000000000029104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1623.31</v>
      </c>
      <c r="D19" s="2">
        <f>'PR-RAS'!E23</f>
        <v>1786.7</v>
      </c>
      <c r="E19" s="2">
        <v>0</v>
      </c>
      <c r="F19" s="2">
        <v>0</v>
      </c>
      <c r="G19" s="3">
        <f t="shared" si="0"/>
        <v>93.540779999999998</v>
      </c>
      <c r="H19" s="3">
        <f t="shared" si="1"/>
        <v>0.60999999999989996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379.55</v>
      </c>
      <c r="E20" s="2">
        <v>0</v>
      </c>
      <c r="F20" s="2">
        <v>0</v>
      </c>
      <c r="G20" s="3">
        <f t="shared" si="0"/>
        <v>14.4229</v>
      </c>
      <c r="H20" s="3">
        <f t="shared" si="1"/>
        <v>0.44999999999998863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1623.31</v>
      </c>
      <c r="D23" s="2">
        <f>'PR-RAS'!E27</f>
        <v>1407.15</v>
      </c>
      <c r="E23" s="2">
        <v>0</v>
      </c>
      <c r="F23" s="2">
        <v>0</v>
      </c>
      <c r="G23" s="3">
        <f t="shared" si="0"/>
        <v>97.627420000000001</v>
      </c>
      <c r="H23" s="3">
        <f t="shared" si="1"/>
        <v>0.46000000000003638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117282.12</v>
      </c>
      <c r="D45" s="2">
        <f>'PR-RAS'!E49</f>
        <v>143445</v>
      </c>
      <c r="E45" s="2">
        <v>0</v>
      </c>
      <c r="F45" s="2">
        <v>0</v>
      </c>
      <c r="G45" s="3">
        <f t="shared" si="0"/>
        <v>17783.573280000001</v>
      </c>
      <c r="H45" s="3">
        <f t="shared" si="1"/>
        <v>0.11999999999534339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57096.42</v>
      </c>
      <c r="D60" s="2">
        <f>'PR-RAS'!E64</f>
        <v>58976.85</v>
      </c>
      <c r="E60" s="2">
        <v>0</v>
      </c>
      <c r="F60" s="2">
        <v>0</v>
      </c>
      <c r="G60" s="3">
        <f t="shared" si="0"/>
        <v>10327.957079999998</v>
      </c>
      <c r="H60" s="3">
        <f t="shared" si="1"/>
        <v>0.56999999999970896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57096.42</v>
      </c>
      <c r="D63" s="2">
        <f>'PR-RAS'!E67</f>
        <v>58976.85</v>
      </c>
      <c r="E63" s="2">
        <v>0</v>
      </c>
      <c r="F63" s="2">
        <v>0</v>
      </c>
      <c r="G63" s="3">
        <f>(B63/1000)*(C63*1+D63*2)</f>
        <v>10853.10744</v>
      </c>
      <c r="H63" s="3">
        <f>ABS(C63-ROUND(C63,0))+ABS(D63-ROUND(D63,0))</f>
        <v>0.56999999999970896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60185.7</v>
      </c>
      <c r="D70" s="2">
        <f>'PR-RAS'!E74</f>
        <v>84468.15</v>
      </c>
      <c r="E70" s="2">
        <v>0</v>
      </c>
      <c r="F70" s="2">
        <v>0</v>
      </c>
      <c r="G70" s="3">
        <f t="shared" si="0"/>
        <v>15809.418000000001</v>
      </c>
      <c r="H70" s="3">
        <f t="shared" si="1"/>
        <v>0.44999999999708962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60185.7</v>
      </c>
      <c r="D71" s="2">
        <f>'PR-RAS'!E75</f>
        <v>84468.15</v>
      </c>
      <c r="E71" s="2">
        <v>0</v>
      </c>
      <c r="F71" s="2">
        <v>0</v>
      </c>
      <c r="G71" s="3">
        <f t="shared" si="0"/>
        <v>16038.54</v>
      </c>
      <c r="H71" s="3">
        <f t="shared" si="1"/>
        <v>0.44999999999708962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286.69999999999993</v>
      </c>
      <c r="D78" s="2">
        <f>'PR-RAS'!E82</f>
        <v>2419.3999999999996</v>
      </c>
      <c r="E78" s="2">
        <v>0</v>
      </c>
      <c r="F78" s="2">
        <v>0</v>
      </c>
      <c r="G78" s="3">
        <f t="shared" si="0"/>
        <v>394.66349999999994</v>
      </c>
      <c r="H78" s="3">
        <f t="shared" si="1"/>
        <v>0.69999999999970441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v>
      </c>
      <c r="D79" s="2">
        <f>'PR-RAS'!E83</f>
        <v>5.99</v>
      </c>
      <c r="E79" s="2">
        <v>0</v>
      </c>
      <c r="F79" s="2">
        <v>0</v>
      </c>
      <c r="G79" s="3">
        <f t="shared" si="0"/>
        <v>1.0436400000000001</v>
      </c>
      <c r="H79" s="3">
        <f t="shared" si="1"/>
        <v>0.4099999999999997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v>
      </c>
      <c r="D81" s="2">
        <f>'PR-RAS'!E85</f>
        <v>5.99</v>
      </c>
      <c r="E81" s="2">
        <v>0</v>
      </c>
      <c r="F81" s="2">
        <v>0</v>
      </c>
      <c r="G81" s="3">
        <f t="shared" si="0"/>
        <v>1.0704</v>
      </c>
      <c r="H81" s="3">
        <f t="shared" si="1"/>
        <v>0.4099999999999997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285.29999999999995</v>
      </c>
      <c r="D87" s="2">
        <f>'PR-RAS'!E91</f>
        <v>2413.41</v>
      </c>
      <c r="E87" s="2">
        <v>0</v>
      </c>
      <c r="F87" s="2">
        <v>0</v>
      </c>
      <c r="G87" s="3">
        <f t="shared" si="0"/>
        <v>439.64231999999998</v>
      </c>
      <c r="H87" s="3">
        <f t="shared" si="1"/>
        <v>0.70999999999980901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265.39999999999998</v>
      </c>
      <c r="D89" s="2">
        <f>'PR-RAS'!E93</f>
        <v>2393</v>
      </c>
      <c r="E89" s="2">
        <v>0</v>
      </c>
      <c r="F89" s="2">
        <v>0</v>
      </c>
      <c r="G89" s="3">
        <f t="shared" si="0"/>
        <v>444.52319999999992</v>
      </c>
      <c r="H89" s="3">
        <f t="shared" si="1"/>
        <v>0.39999999999997726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19.899999999999999</v>
      </c>
      <c r="D93" s="2">
        <f>'PR-RAS'!E97</f>
        <v>20.41</v>
      </c>
      <c r="E93" s="2">
        <v>0</v>
      </c>
      <c r="F93" s="2">
        <v>0</v>
      </c>
      <c r="G93" s="3">
        <f t="shared" si="0"/>
        <v>5.5862400000000001</v>
      </c>
      <c r="H93" s="3">
        <f t="shared" si="1"/>
        <v>0.51000000000000156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5227.03</v>
      </c>
      <c r="D102" s="2">
        <f>'PR-RAS'!E106</f>
        <v>20078.95</v>
      </c>
      <c r="E102" s="2">
        <v>0</v>
      </c>
      <c r="F102" s="2">
        <v>0</v>
      </c>
      <c r="G102" s="3">
        <f t="shared" si="0"/>
        <v>4583.8779300000006</v>
      </c>
      <c r="H102" s="3">
        <f t="shared" si="1"/>
        <v>7.9999999999017746E-2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3090.7799999999997</v>
      </c>
      <c r="D108" s="2">
        <f>'PR-RAS'!E112</f>
        <v>17106.43</v>
      </c>
      <c r="E108" s="2">
        <v>0</v>
      </c>
      <c r="F108" s="2">
        <v>0</v>
      </c>
      <c r="G108" s="3">
        <f t="shared" si="0"/>
        <v>3991.4894799999997</v>
      </c>
      <c r="H108" s="3">
        <f t="shared" si="1"/>
        <v>0.6500000000005457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2400.2399999999998</v>
      </c>
      <c r="D111" s="2">
        <f>'PR-RAS'!E115</f>
        <v>16395.47</v>
      </c>
      <c r="E111" s="2">
        <v>0</v>
      </c>
      <c r="F111" s="2">
        <v>0</v>
      </c>
      <c r="G111" s="3">
        <f t="shared" si="0"/>
        <v>3871.0298000000003</v>
      </c>
      <c r="H111" s="3">
        <f t="shared" si="1"/>
        <v>0.71000000000094587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690.54</v>
      </c>
      <c r="D113" s="2">
        <f>'PR-RAS'!E117</f>
        <v>710.96</v>
      </c>
      <c r="E113" s="2">
        <v>0</v>
      </c>
      <c r="F113" s="2">
        <v>0</v>
      </c>
      <c r="G113" s="3">
        <f t="shared" si="0"/>
        <v>236.59552000000002</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2136.25</v>
      </c>
      <c r="D116" s="2">
        <f>'PR-RAS'!E120</f>
        <v>2972.52</v>
      </c>
      <c r="E116" s="2">
        <v>0</v>
      </c>
      <c r="F116" s="2">
        <v>0</v>
      </c>
      <c r="G116" s="3">
        <f t="shared" si="0"/>
        <v>929.34834999999998</v>
      </c>
      <c r="H116" s="3">
        <f t="shared" si="1"/>
        <v>0.73000000000001819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733.75</v>
      </c>
      <c r="D117" s="2">
        <f>'PR-RAS'!E121</f>
        <v>392.86</v>
      </c>
      <c r="E117" s="2">
        <v>0</v>
      </c>
      <c r="F117" s="2">
        <v>0</v>
      </c>
      <c r="G117" s="3">
        <f t="shared" si="0"/>
        <v>176.25852</v>
      </c>
      <c r="H117" s="3">
        <f t="shared" si="1"/>
        <v>0.38999999999998636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1402.5</v>
      </c>
      <c r="D118" s="2">
        <f>'PR-RAS'!E122</f>
        <v>2579.66</v>
      </c>
      <c r="E118" s="2">
        <v>0</v>
      </c>
      <c r="F118" s="2">
        <v>0</v>
      </c>
      <c r="G118" s="3">
        <f t="shared" si="0"/>
        <v>767.73293999999999</v>
      </c>
      <c r="H118" s="3">
        <f t="shared" si="1"/>
        <v>0.84000000000014552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160415.20000000001</v>
      </c>
      <c r="D148" s="2">
        <f>'PR-RAS'!E152</f>
        <v>119332.69</v>
      </c>
      <c r="E148" s="2">
        <v>0</v>
      </c>
      <c r="F148" s="2">
        <v>0</v>
      </c>
      <c r="G148" s="3">
        <f t="shared" si="0"/>
        <v>58664.845260000002</v>
      </c>
      <c r="H148" s="3">
        <f t="shared" si="1"/>
        <v>0.51000000000931323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62586.869999999995</v>
      </c>
      <c r="D149" s="2">
        <f>'PR-RAS'!E153</f>
        <v>62838.79</v>
      </c>
      <c r="E149" s="2">
        <v>0</v>
      </c>
      <c r="F149" s="2">
        <v>0</v>
      </c>
      <c r="G149" s="3">
        <f t="shared" si="0"/>
        <v>27863.138600000002</v>
      </c>
      <c r="H149" s="3">
        <f t="shared" si="1"/>
        <v>0.3400000000037835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53722.63</v>
      </c>
      <c r="D150" s="2">
        <f>'PR-RAS'!E154</f>
        <v>52822.98</v>
      </c>
      <c r="E150" s="2">
        <v>0</v>
      </c>
      <c r="F150" s="2">
        <v>0</v>
      </c>
      <c r="G150" s="3">
        <f t="shared" si="0"/>
        <v>23745.919909999997</v>
      </c>
      <c r="H150" s="3">
        <f t="shared" si="1"/>
        <v>0.38999999999941792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53722.63</v>
      </c>
      <c r="D151" s="2">
        <f>'PR-RAS'!E155</f>
        <v>52822.98</v>
      </c>
      <c r="E151" s="2">
        <v>0</v>
      </c>
      <c r="F151" s="2">
        <v>0</v>
      </c>
      <c r="G151" s="3">
        <f t="shared" si="0"/>
        <v>23905.288499999999</v>
      </c>
      <c r="H151" s="3">
        <f t="shared" si="1"/>
        <v>0.38999999999941792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1300</v>
      </c>
      <c r="E155" s="2">
        <v>0</v>
      </c>
      <c r="F155" s="2">
        <v>0</v>
      </c>
      <c r="G155" s="3">
        <f t="shared" si="0"/>
        <v>400.4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8864.24</v>
      </c>
      <c r="D156" s="2">
        <f>'PR-RAS'!E160</f>
        <v>8715.81</v>
      </c>
      <c r="E156" s="2">
        <v>0</v>
      </c>
      <c r="F156" s="2">
        <v>0</v>
      </c>
      <c r="G156" s="3">
        <f t="shared" si="0"/>
        <v>4075.8582999999999</v>
      </c>
      <c r="H156" s="3">
        <f t="shared" si="1"/>
        <v>0.43000000000029104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8864.24</v>
      </c>
      <c r="D158" s="2">
        <f>'PR-RAS'!E162</f>
        <v>8715.81</v>
      </c>
      <c r="E158" s="2">
        <v>0</v>
      </c>
      <c r="F158" s="2">
        <v>0</v>
      </c>
      <c r="G158" s="3">
        <f t="shared" si="0"/>
        <v>4128.4500200000002</v>
      </c>
      <c r="H158" s="3">
        <f t="shared" si="1"/>
        <v>0.43000000000029104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73523.030000000013</v>
      </c>
      <c r="D160" s="2">
        <f>'PR-RAS'!E164</f>
        <v>46116.770000000004</v>
      </c>
      <c r="E160" s="2">
        <v>0</v>
      </c>
      <c r="F160" s="2">
        <v>0</v>
      </c>
      <c r="G160" s="3">
        <f t="shared" si="0"/>
        <v>26355.29463</v>
      </c>
      <c r="H160" s="3">
        <f t="shared" si="1"/>
        <v>0.26000000000931323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3465.74</v>
      </c>
      <c r="D161" s="2">
        <f>'PR-RAS'!E165</f>
        <v>2688.5</v>
      </c>
      <c r="E161" s="2">
        <v>0</v>
      </c>
      <c r="F161" s="2">
        <v>0</v>
      </c>
      <c r="G161" s="3">
        <f t="shared" si="0"/>
        <v>1414.8384000000001</v>
      </c>
      <c r="H161" s="3">
        <f t="shared" si="1"/>
        <v>0.76000000000021828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523.5</v>
      </c>
      <c r="D162" s="2">
        <f>'PR-RAS'!E166</f>
        <v>397.5</v>
      </c>
      <c r="E162" s="2">
        <v>0</v>
      </c>
      <c r="F162" s="2">
        <v>0</v>
      </c>
      <c r="G162" s="3">
        <f t="shared" si="0"/>
        <v>212.27850000000001</v>
      </c>
      <c r="H162" s="3">
        <f t="shared" si="1"/>
        <v>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969.24</v>
      </c>
      <c r="D163" s="2">
        <f>'PR-RAS'!E167</f>
        <v>666.5</v>
      </c>
      <c r="E163" s="2">
        <v>0</v>
      </c>
      <c r="F163" s="2">
        <v>0</v>
      </c>
      <c r="G163" s="3">
        <f t="shared" si="0"/>
        <v>372.96287999999998</v>
      </c>
      <c r="H163" s="3">
        <f t="shared" si="1"/>
        <v>0.74000000000000909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1973</v>
      </c>
      <c r="D165" s="2">
        <f>'PR-RAS'!E169</f>
        <v>1624.5</v>
      </c>
      <c r="E165" s="2">
        <v>0</v>
      </c>
      <c r="F165" s="2">
        <v>0</v>
      </c>
      <c r="G165" s="3">
        <f t="shared" si="0"/>
        <v>856.40800000000002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5974.3</v>
      </c>
      <c r="D166" s="2">
        <f>'PR-RAS'!E170</f>
        <v>8175.5399999999991</v>
      </c>
      <c r="E166" s="2">
        <v>0</v>
      </c>
      <c r="F166" s="2">
        <v>0</v>
      </c>
      <c r="G166" s="3">
        <f t="shared" si="0"/>
        <v>3683.6876999999999</v>
      </c>
      <c r="H166" s="3">
        <f t="shared" si="1"/>
        <v>0.76000000000112777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1783.08</v>
      </c>
      <c r="D167" s="2">
        <f>'PR-RAS'!E171</f>
        <v>2647.14</v>
      </c>
      <c r="E167" s="2">
        <v>0</v>
      </c>
      <c r="F167" s="2">
        <v>0</v>
      </c>
      <c r="G167" s="3">
        <f t="shared" si="0"/>
        <v>1174.84176</v>
      </c>
      <c r="H167" s="3">
        <f t="shared" si="1"/>
        <v>0.21999999999979991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4191.22</v>
      </c>
      <c r="D169" s="2">
        <f>'PR-RAS'!E173</f>
        <v>5483.5</v>
      </c>
      <c r="E169" s="2">
        <v>0</v>
      </c>
      <c r="F169" s="2">
        <v>0</v>
      </c>
      <c r="G169" s="3">
        <f t="shared" si="0"/>
        <v>2546.5809600000002</v>
      </c>
      <c r="H169" s="3">
        <f t="shared" si="1"/>
        <v>0.72000000000025466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44.9</v>
      </c>
      <c r="E171" s="2">
        <v>0</v>
      </c>
      <c r="F171" s="2">
        <v>0</v>
      </c>
      <c r="G171" s="3">
        <f t="shared" si="0"/>
        <v>15.266</v>
      </c>
      <c r="H171" s="3">
        <f t="shared" si="1"/>
        <v>0.10000000000000142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59880.850000000006</v>
      </c>
      <c r="D174" s="2">
        <f>'PR-RAS'!E178</f>
        <v>34429.18</v>
      </c>
      <c r="E174" s="2">
        <v>0</v>
      </c>
      <c r="F174" s="2">
        <v>0</v>
      </c>
      <c r="G174" s="3">
        <f t="shared" si="0"/>
        <v>22271.883330000001</v>
      </c>
      <c r="H174" s="3">
        <f t="shared" si="1"/>
        <v>0.32999999999447027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749.18</v>
      </c>
      <c r="D175" s="2">
        <f>'PR-RAS'!E179</f>
        <v>1143.33</v>
      </c>
      <c r="E175" s="2">
        <v>0</v>
      </c>
      <c r="F175" s="2">
        <v>0</v>
      </c>
      <c r="G175" s="3">
        <f t="shared" si="0"/>
        <v>528.23615999999993</v>
      </c>
      <c r="H175" s="3">
        <f t="shared" si="1"/>
        <v>0.50999999999987722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35021.58</v>
      </c>
      <c r="D176" s="2">
        <f>'PR-RAS'!E180</f>
        <v>15425.89</v>
      </c>
      <c r="E176" s="2">
        <v>0</v>
      </c>
      <c r="F176" s="2">
        <v>0</v>
      </c>
      <c r="G176" s="3">
        <f t="shared" si="0"/>
        <v>11527.838</v>
      </c>
      <c r="H176" s="3">
        <f t="shared" si="1"/>
        <v>0.52999999999883585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2212.23</v>
      </c>
      <c r="D177" s="2">
        <f>'PR-RAS'!E181</f>
        <v>1831.25</v>
      </c>
      <c r="E177" s="2">
        <v>0</v>
      </c>
      <c r="F177" s="2">
        <v>0</v>
      </c>
      <c r="G177" s="3">
        <f t="shared" si="0"/>
        <v>1033.9524799999999</v>
      </c>
      <c r="H177" s="3">
        <f t="shared" si="1"/>
        <v>0.48000000000001819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8546.36</v>
      </c>
      <c r="D178" s="2">
        <f>'PR-RAS'!E182</f>
        <v>4110.03</v>
      </c>
      <c r="E178" s="2">
        <v>0</v>
      </c>
      <c r="F178" s="2">
        <v>0</v>
      </c>
      <c r="G178" s="3">
        <f t="shared" si="0"/>
        <v>2967.6563399999995</v>
      </c>
      <c r="H178" s="3">
        <f t="shared" si="1"/>
        <v>0.39000000000032742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11307.51</v>
      </c>
      <c r="D181" s="2">
        <f>'PR-RAS'!E185</f>
        <v>10442.39</v>
      </c>
      <c r="E181" s="2">
        <v>0</v>
      </c>
      <c r="F181" s="2">
        <v>0</v>
      </c>
      <c r="G181" s="3">
        <f t="shared" si="0"/>
        <v>5794.6121999999996</v>
      </c>
      <c r="H181" s="3">
        <f t="shared" si="1"/>
        <v>0.87999999999919964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1659.65</v>
      </c>
      <c r="D182" s="2">
        <f>'PR-RAS'!E186</f>
        <v>945.07</v>
      </c>
      <c r="E182" s="2">
        <v>0</v>
      </c>
      <c r="F182" s="2">
        <v>0</v>
      </c>
      <c r="G182" s="3">
        <f t="shared" si="0"/>
        <v>642.51198999999997</v>
      </c>
      <c r="H182" s="3">
        <f t="shared" si="1"/>
        <v>0.41999999999995907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384.34</v>
      </c>
      <c r="D183" s="2">
        <f>'PR-RAS'!E187</f>
        <v>531.22</v>
      </c>
      <c r="E183" s="2">
        <v>0</v>
      </c>
      <c r="F183" s="2">
        <v>0</v>
      </c>
      <c r="G183" s="3">
        <f t="shared" si="0"/>
        <v>263.31396000000001</v>
      </c>
      <c r="H183" s="3">
        <f t="shared" si="1"/>
        <v>0.56000000000000227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4202.1400000000003</v>
      </c>
      <c r="D190" s="2">
        <f>'PR-RAS'!E194</f>
        <v>823.55</v>
      </c>
      <c r="E190" s="2">
        <v>0</v>
      </c>
      <c r="F190" s="2">
        <v>0</v>
      </c>
      <c r="G190" s="3">
        <f t="shared" si="0"/>
        <v>1105.5063599999999</v>
      </c>
      <c r="H190" s="3">
        <f t="shared" si="1"/>
        <v>0.59000000000037289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669.02</v>
      </c>
      <c r="E193" s="2">
        <v>0</v>
      </c>
      <c r="F193" s="2">
        <v>0</v>
      </c>
      <c r="G193" s="3">
        <f t="shared" si="0"/>
        <v>256.90368000000001</v>
      </c>
      <c r="H193" s="3">
        <f t="shared" si="1"/>
        <v>1.999999999998181E-2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355.52</v>
      </c>
      <c r="D194" s="2">
        <f>'PR-RAS'!E198</f>
        <v>0</v>
      </c>
      <c r="E194" s="2">
        <v>0</v>
      </c>
      <c r="F194" s="2">
        <v>0</v>
      </c>
      <c r="G194" s="3">
        <f t="shared" si="0"/>
        <v>68.615359999999995</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398.26</v>
      </c>
      <c r="D195" s="2">
        <f>'PR-RAS'!E199</f>
        <v>115.48</v>
      </c>
      <c r="E195" s="2">
        <v>0</v>
      </c>
      <c r="F195" s="2">
        <v>0</v>
      </c>
      <c r="G195" s="3">
        <f t="shared" si="0"/>
        <v>122.06868000000001</v>
      </c>
      <c r="H195" s="3">
        <f t="shared" si="1"/>
        <v>0.73999999999999488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3448.36</v>
      </c>
      <c r="D197" s="2">
        <f>'PR-RAS'!E201</f>
        <v>39.049999999999997</v>
      </c>
      <c r="E197" s="2">
        <v>0</v>
      </c>
      <c r="F197" s="2">
        <v>0</v>
      </c>
      <c r="G197" s="3">
        <f t="shared" si="0"/>
        <v>691.18616000000009</v>
      </c>
      <c r="H197" s="3">
        <f t="shared" si="1"/>
        <v>0.41000000000012449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4089.5099999999998</v>
      </c>
      <c r="D198" s="2">
        <f>'PR-RAS'!E202</f>
        <v>4272.68</v>
      </c>
      <c r="E198" s="2">
        <v>0</v>
      </c>
      <c r="F198" s="2">
        <v>0</v>
      </c>
      <c r="G198" s="3">
        <f t="shared" si="0"/>
        <v>2489.0693900000001</v>
      </c>
      <c r="H198" s="3">
        <f t="shared" si="1"/>
        <v>0.80999999999994543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3022.37</v>
      </c>
      <c r="D204" s="2">
        <f>'PR-RAS'!E208</f>
        <v>4143.37</v>
      </c>
      <c r="E204" s="2">
        <v>0</v>
      </c>
      <c r="F204" s="2">
        <v>0</v>
      </c>
      <c r="G204" s="3">
        <f t="shared" si="0"/>
        <v>2295.7493300000001</v>
      </c>
      <c r="H204" s="3">
        <f t="shared" si="1"/>
        <v>0.73999999999978172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3022.37</v>
      </c>
      <c r="D207" s="2">
        <f>'PR-RAS'!E211</f>
        <v>4143.37</v>
      </c>
      <c r="E207" s="2">
        <v>0</v>
      </c>
      <c r="F207" s="2">
        <v>0</v>
      </c>
      <c r="G207" s="3">
        <f t="shared" si="0"/>
        <v>2329.6766600000001</v>
      </c>
      <c r="H207" s="3">
        <f t="shared" si="1"/>
        <v>0.73999999999978172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1067.1399999999999</v>
      </c>
      <c r="D212" s="2">
        <f>'PR-RAS'!E216</f>
        <v>129.31</v>
      </c>
      <c r="E212" s="2">
        <v>0</v>
      </c>
      <c r="F212" s="2">
        <v>0</v>
      </c>
      <c r="G212" s="3">
        <f t="shared" si="0"/>
        <v>279.73535999999996</v>
      </c>
      <c r="H212" s="3">
        <f t="shared" si="1"/>
        <v>0.44999999999987494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162.13999999999999</v>
      </c>
      <c r="D213" s="2">
        <f>'PR-RAS'!E217</f>
        <v>127.12</v>
      </c>
      <c r="E213" s="2">
        <v>0</v>
      </c>
      <c r="F213" s="2">
        <v>0</v>
      </c>
      <c r="G213" s="3">
        <f t="shared" si="0"/>
        <v>88.272559999999999</v>
      </c>
      <c r="H213" s="3">
        <f t="shared" si="1"/>
        <v>0.25999999999999091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905</v>
      </c>
      <c r="D216" s="2">
        <f>'PR-RAS'!E220</f>
        <v>2.19</v>
      </c>
      <c r="E216" s="2">
        <v>0</v>
      </c>
      <c r="F216" s="2">
        <v>0</v>
      </c>
      <c r="G216" s="3">
        <f t="shared" si="0"/>
        <v>195.51669999999999</v>
      </c>
      <c r="H216" s="3">
        <f t="shared" si="1"/>
        <v>0.18999999999999995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16921.27</v>
      </c>
      <c r="D226" s="2">
        <f>'PR-RAS'!E230</f>
        <v>1375.46</v>
      </c>
      <c r="E226" s="2">
        <v>0</v>
      </c>
      <c r="F226" s="2">
        <v>0</v>
      </c>
      <c r="G226" s="3">
        <f t="shared" si="0"/>
        <v>4426.2427500000003</v>
      </c>
      <c r="H226" s="3">
        <f t="shared" si="1"/>
        <v>0.73000000000047294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13639.43</v>
      </c>
      <c r="D233" s="2">
        <f>'PR-RAS'!E237</f>
        <v>0</v>
      </c>
      <c r="E233" s="2">
        <v>0</v>
      </c>
      <c r="F233" s="2">
        <v>0</v>
      </c>
      <c r="G233" s="3">
        <f t="shared" si="0"/>
        <v>3164.3477600000001</v>
      </c>
      <c r="H233" s="3">
        <f t="shared" si="1"/>
        <v>0.43000000000029104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13639.43</v>
      </c>
      <c r="D235" s="2">
        <f>'PR-RAS'!E239</f>
        <v>0</v>
      </c>
      <c r="E235" s="2">
        <v>0</v>
      </c>
      <c r="F235" s="2">
        <v>0</v>
      </c>
      <c r="G235" s="3">
        <f t="shared" si="0"/>
        <v>3191.6266200000005</v>
      </c>
      <c r="H235" s="3">
        <f t="shared" si="1"/>
        <v>0.43000000000029104</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3281.84</v>
      </c>
      <c r="D242" s="2">
        <f>'PR-RAS'!E246</f>
        <v>1375.46</v>
      </c>
      <c r="E242" s="2">
        <v>0</v>
      </c>
      <c r="F242" s="2">
        <v>0</v>
      </c>
      <c r="G242" s="3">
        <f t="shared" si="0"/>
        <v>1453.89516</v>
      </c>
      <c r="H242" s="3">
        <f t="shared" si="1"/>
        <v>0.61999999999989086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3281.84</v>
      </c>
      <c r="D243" s="2">
        <f>'PR-RAS'!E247</f>
        <v>1375.46</v>
      </c>
      <c r="E243" s="2">
        <v>0</v>
      </c>
      <c r="F243" s="2">
        <v>0</v>
      </c>
      <c r="G243" s="3">
        <f t="shared" si="0"/>
        <v>1459.9279200000001</v>
      </c>
      <c r="H243" s="3">
        <f t="shared" si="1"/>
        <v>0.61999999999989086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1944.52</v>
      </c>
      <c r="D258" s="2">
        <f>'PR-RAS'!E262</f>
        <v>2865.49</v>
      </c>
      <c r="E258" s="2">
        <v>0</v>
      </c>
      <c r="F258" s="2">
        <v>0</v>
      </c>
      <c r="G258" s="3">
        <f t="shared" si="0"/>
        <v>1972.6034999999999</v>
      </c>
      <c r="H258" s="3">
        <f t="shared" si="1"/>
        <v>0.96999999999979991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1944.52</v>
      </c>
      <c r="D265" s="2">
        <f>'PR-RAS'!E269</f>
        <v>2865.49</v>
      </c>
      <c r="E265" s="2">
        <v>0</v>
      </c>
      <c r="F265" s="2">
        <v>0</v>
      </c>
      <c r="G265" s="3">
        <f t="shared" si="0"/>
        <v>2026.3320000000001</v>
      </c>
      <c r="H265" s="3">
        <f t="shared" si="1"/>
        <v>0.96999999999979991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700</v>
      </c>
      <c r="D266" s="2">
        <f>'PR-RAS'!E270</f>
        <v>1536</v>
      </c>
      <c r="E266" s="2">
        <v>0</v>
      </c>
      <c r="F266" s="2">
        <v>0</v>
      </c>
      <c r="G266" s="3">
        <f t="shared" si="0"/>
        <v>999.58</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1244.52</v>
      </c>
      <c r="D267" s="2">
        <f>'PR-RAS'!E271</f>
        <v>1329.49</v>
      </c>
      <c r="E267" s="2">
        <v>0</v>
      </c>
      <c r="F267" s="2">
        <v>0</v>
      </c>
      <c r="G267" s="3">
        <f t="shared" si="0"/>
        <v>1038.3310000000001</v>
      </c>
      <c r="H267" s="3">
        <f t="shared" si="1"/>
        <v>0.97000000000002728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1350</v>
      </c>
      <c r="D269" s="2">
        <f>'PR-RAS'!E273</f>
        <v>1863.5</v>
      </c>
      <c r="E269" s="2">
        <v>0</v>
      </c>
      <c r="F269" s="2">
        <v>0</v>
      </c>
      <c r="G269" s="3">
        <f t="shared" si="0"/>
        <v>1360.6360000000002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1350</v>
      </c>
      <c r="D270" s="2">
        <f>'PR-RAS'!E274</f>
        <v>1863.5</v>
      </c>
      <c r="E270" s="2">
        <v>0</v>
      </c>
      <c r="F270" s="2">
        <v>0</v>
      </c>
      <c r="G270" s="3">
        <f t="shared" si="0"/>
        <v>1365.7130000000002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1350</v>
      </c>
      <c r="D271" s="2">
        <f>'PR-RAS'!E275</f>
        <v>1863.5</v>
      </c>
      <c r="E271" s="2">
        <v>0</v>
      </c>
      <c r="F271" s="2">
        <v>0</v>
      </c>
      <c r="G271" s="3">
        <f t="shared" si="0"/>
        <v>1370.7900000000002</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160415.20000000001</v>
      </c>
      <c r="D295" s="2">
        <f>'PR-RAS'!E299</f>
        <v>119332.69</v>
      </c>
      <c r="E295" s="2">
        <v>0</v>
      </c>
      <c r="F295" s="2">
        <v>0</v>
      </c>
      <c r="G295" s="3">
        <f t="shared" si="12"/>
        <v>117329.69052</v>
      </c>
      <c r="H295" s="3">
        <f t="shared" si="13"/>
        <v>0.51000000000931323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2649.9199999999837</v>
      </c>
      <c r="D296" s="2">
        <f>'PR-RAS'!E300</f>
        <v>103778.5</v>
      </c>
      <c r="E296" s="2">
        <v>0</v>
      </c>
      <c r="F296" s="2">
        <v>0</v>
      </c>
      <c r="G296" s="3">
        <f t="shared" si="12"/>
        <v>62011.041399999995</v>
      </c>
      <c r="H296" s="3">
        <f t="shared" si="13"/>
        <v>0.58000000001629815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1022288.34</v>
      </c>
      <c r="D298" s="2">
        <f>'PR-RAS'!E302</f>
        <v>1022133.9</v>
      </c>
      <c r="E298" s="2">
        <v>0</v>
      </c>
      <c r="F298" s="2">
        <v>0</v>
      </c>
      <c r="G298" s="3">
        <f t="shared" si="12"/>
        <v>910767.17357999994</v>
      </c>
      <c r="H298" s="3">
        <f t="shared" si="13"/>
        <v>0.43999999994412065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30509.03</v>
      </c>
      <c r="D300" s="2">
        <f>'PR-RAS'!E304</f>
        <v>30264.59</v>
      </c>
      <c r="E300" s="2">
        <v>0</v>
      </c>
      <c r="F300" s="2">
        <v>0</v>
      </c>
      <c r="G300" s="3">
        <f t="shared" si="12"/>
        <v>27220.424789999997</v>
      </c>
      <c r="H300" s="3">
        <f t="shared" si="13"/>
        <v>0.43999999999869033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144.30000000000001</v>
      </c>
      <c r="D303" s="2">
        <f>'PR-RAS'!E308</f>
        <v>0</v>
      </c>
      <c r="E303" s="2">
        <v>0</v>
      </c>
      <c r="F303" s="2">
        <v>0</v>
      </c>
      <c r="G303" s="3">
        <f t="shared" si="12"/>
        <v>43.578600000000002</v>
      </c>
      <c r="H303" s="3">
        <f t="shared" si="13"/>
        <v>0.30000000000001137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144.30000000000001</v>
      </c>
      <c r="D304" s="2">
        <f>'PR-RAS'!E309</f>
        <v>0</v>
      </c>
      <c r="E304" s="2">
        <v>0</v>
      </c>
      <c r="F304" s="2">
        <v>0</v>
      </c>
      <c r="G304" s="3">
        <f t="shared" si="12"/>
        <v>43.722900000000003</v>
      </c>
      <c r="H304" s="3">
        <f t="shared" si="13"/>
        <v>0.30000000000001137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144.30000000000001</v>
      </c>
      <c r="D305" s="2">
        <f>'PR-RAS'!E310</f>
        <v>0</v>
      </c>
      <c r="E305" s="2">
        <v>0</v>
      </c>
      <c r="F305" s="2">
        <v>0</v>
      </c>
      <c r="G305" s="3">
        <f t="shared" si="12"/>
        <v>43.867200000000004</v>
      </c>
      <c r="H305" s="3">
        <f t="shared" si="13"/>
        <v>0.30000000000001137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144.30000000000001</v>
      </c>
      <c r="D306" s="2">
        <f>'PR-RAS'!E311</f>
        <v>0</v>
      </c>
      <c r="E306" s="2">
        <v>0</v>
      </c>
      <c r="F306" s="2">
        <v>0</v>
      </c>
      <c r="G306" s="3">
        <f t="shared" si="12"/>
        <v>44.011500000000005</v>
      </c>
      <c r="H306" s="3">
        <f t="shared" si="13"/>
        <v>0.30000000000001137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40587.770000000004</v>
      </c>
      <c r="D355" s="2">
        <f>'PR-RAS'!E360</f>
        <v>19672.230000000003</v>
      </c>
      <c r="E355" s="2">
        <v>0</v>
      </c>
      <c r="F355" s="2">
        <v>0</v>
      </c>
      <c r="G355" s="3">
        <f t="shared" si="12"/>
        <v>28296.009420000002</v>
      </c>
      <c r="H355" s="3">
        <f t="shared" si="13"/>
        <v>0.45999999999912689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11437.5</v>
      </c>
      <c r="D356" s="2">
        <f>'PR-RAS'!E361</f>
        <v>0</v>
      </c>
      <c r="E356" s="2">
        <v>0</v>
      </c>
      <c r="F356" s="2">
        <v>0</v>
      </c>
      <c r="G356" s="3">
        <f t="shared" si="12"/>
        <v>4060.3125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11437.5</v>
      </c>
      <c r="D361" s="2">
        <f>'PR-RAS'!E366</f>
        <v>0</v>
      </c>
      <c r="E361" s="2">
        <v>0</v>
      </c>
      <c r="F361" s="2">
        <v>0</v>
      </c>
      <c r="G361" s="3">
        <f t="shared" si="12"/>
        <v>4117.5</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11437.5</v>
      </c>
      <c r="D367" s="2">
        <f>'PR-RAS'!E372</f>
        <v>0</v>
      </c>
      <c r="E367" s="2">
        <v>0</v>
      </c>
      <c r="F367" s="2">
        <v>0</v>
      </c>
      <c r="G367" s="3">
        <f t="shared" si="12"/>
        <v>4186.125</v>
      </c>
      <c r="H367" s="3">
        <f t="shared" si="13"/>
        <v>0.5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29150.27</v>
      </c>
      <c r="D368" s="2">
        <f>'PR-RAS'!E373</f>
        <v>8376.7200000000012</v>
      </c>
      <c r="E368" s="2">
        <v>0</v>
      </c>
      <c r="F368" s="2">
        <v>0</v>
      </c>
      <c r="G368" s="3">
        <f t="shared" si="12"/>
        <v>16846.66157</v>
      </c>
      <c r="H368" s="3">
        <f t="shared" si="13"/>
        <v>0.5499999999992724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29150.27</v>
      </c>
      <c r="D369" s="2">
        <f>'PR-RAS'!E374</f>
        <v>7091.26</v>
      </c>
      <c r="E369" s="2">
        <v>0</v>
      </c>
      <c r="F369" s="2">
        <v>0</v>
      </c>
      <c r="G369" s="3">
        <f t="shared" si="12"/>
        <v>15946.46672</v>
      </c>
      <c r="H369" s="3">
        <f t="shared" si="13"/>
        <v>0.53000000000065484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3430.46</v>
      </c>
      <c r="D370" s="2">
        <f>'PR-RAS'!E375</f>
        <v>0</v>
      </c>
      <c r="E370" s="2">
        <v>0</v>
      </c>
      <c r="F370" s="2">
        <v>0</v>
      </c>
      <c r="G370" s="3">
        <f t="shared" si="12"/>
        <v>1265.8397399999999</v>
      </c>
      <c r="H370" s="3">
        <f t="shared" si="13"/>
        <v>0.46000000000003638</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21369.81</v>
      </c>
      <c r="D371" s="2">
        <f>'PR-RAS'!E376</f>
        <v>0</v>
      </c>
      <c r="E371" s="2">
        <v>0</v>
      </c>
      <c r="F371" s="2">
        <v>0</v>
      </c>
      <c r="G371" s="3">
        <f t="shared" si="12"/>
        <v>7906.8297000000002</v>
      </c>
      <c r="H371" s="3">
        <f t="shared" si="13"/>
        <v>0.18999999999869033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4350</v>
      </c>
      <c r="D372" s="2">
        <f>'PR-RAS'!E377</f>
        <v>0</v>
      </c>
      <c r="E372" s="2">
        <v>0</v>
      </c>
      <c r="F372" s="2">
        <v>0</v>
      </c>
      <c r="G372" s="3">
        <f t="shared" si="12"/>
        <v>1613.85</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7091.26</v>
      </c>
      <c r="E373" s="2">
        <v>0</v>
      </c>
      <c r="F373" s="2">
        <v>0</v>
      </c>
      <c r="G373" s="3">
        <f t="shared" si="12"/>
        <v>5275.8974399999997</v>
      </c>
      <c r="H373" s="3">
        <f t="shared" si="13"/>
        <v>0.26000000000021828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1285.46</v>
      </c>
      <c r="E374" s="2">
        <v>0</v>
      </c>
      <c r="F374" s="2">
        <v>0</v>
      </c>
      <c r="G374" s="3">
        <f t="shared" si="12"/>
        <v>958.95316000000003</v>
      </c>
      <c r="H374" s="3">
        <f t="shared" si="13"/>
        <v>0.46000000000003638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1285.46</v>
      </c>
      <c r="E381" s="2">
        <v>0</v>
      </c>
      <c r="F381" s="2">
        <v>0</v>
      </c>
      <c r="G381" s="3">
        <f t="shared" si="12"/>
        <v>976.94960000000003</v>
      </c>
      <c r="H381" s="3">
        <f t="shared" si="13"/>
        <v>0.46000000000003638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11295.51</v>
      </c>
      <c r="E407" s="2">
        <v>0</v>
      </c>
      <c r="F407" s="2">
        <v>0</v>
      </c>
      <c r="G407" s="3">
        <f t="shared" si="12"/>
        <v>9171.9541200000003</v>
      </c>
      <c r="H407" s="3">
        <f t="shared" si="13"/>
        <v>0.48999999999978172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11295.51</v>
      </c>
      <c r="E408" s="2">
        <v>0</v>
      </c>
      <c r="F408" s="2">
        <v>0</v>
      </c>
      <c r="G408" s="3">
        <f t="shared" si="12"/>
        <v>9194.5451400000002</v>
      </c>
      <c r="H408" s="3">
        <f t="shared" si="13"/>
        <v>0.48999999999978172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40443.47</v>
      </c>
      <c r="D413" s="2">
        <f>'PR-RAS'!E418</f>
        <v>19672.230000000003</v>
      </c>
      <c r="E413" s="2">
        <v>0</v>
      </c>
      <c r="F413" s="2">
        <v>0</v>
      </c>
      <c r="G413" s="3">
        <f t="shared" si="12"/>
        <v>32872.627160000004</v>
      </c>
      <c r="H413" s="3">
        <f t="shared" si="13"/>
        <v>0.70000000000436557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1623718.77</v>
      </c>
      <c r="D415" s="2">
        <f>'PR-RAS'!E420</f>
        <v>1685625.59</v>
      </c>
      <c r="E415" s="2">
        <v>0</v>
      </c>
      <c r="F415" s="2">
        <v>0</v>
      </c>
      <c r="G415" s="3">
        <f t="shared" si="12"/>
        <v>2067917.5593000001</v>
      </c>
      <c r="H415" s="3">
        <f t="shared" si="13"/>
        <v>0.63999999989755452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18639.650000000001</v>
      </c>
      <c r="D416" s="2">
        <f>'PR-RAS'!E421</f>
        <v>27401.03</v>
      </c>
      <c r="E416" s="2">
        <v>0</v>
      </c>
      <c r="F416" s="2">
        <v>0</v>
      </c>
      <c r="G416" s="3">
        <f t="shared" si="12"/>
        <v>30478.309649999996</v>
      </c>
      <c r="H416" s="3">
        <f t="shared" si="13"/>
        <v>0.37999999999738066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163209.41999999998</v>
      </c>
      <c r="D417" s="2">
        <f>'PR-RAS'!E422</f>
        <v>223111.19</v>
      </c>
      <c r="E417" s="2">
        <v>0</v>
      </c>
      <c r="F417" s="2">
        <v>0</v>
      </c>
      <c r="G417" s="3">
        <f t="shared" si="12"/>
        <v>253523.62880000001</v>
      </c>
      <c r="H417" s="3">
        <f t="shared" si="13"/>
        <v>0.60999999998603016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201002.97000000003</v>
      </c>
      <c r="D418" s="2">
        <f>'PR-RAS'!E423</f>
        <v>139004.92000000001</v>
      </c>
      <c r="E418" s="2">
        <v>0</v>
      </c>
      <c r="F418" s="2">
        <v>0</v>
      </c>
      <c r="G418" s="3">
        <f t="shared" si="12"/>
        <v>199748.34177000003</v>
      </c>
      <c r="H418" s="3">
        <f t="shared" si="13"/>
        <v>0.10999999995692633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84106.26999999999</v>
      </c>
      <c r="E419" s="2">
        <v>0</v>
      </c>
      <c r="F419" s="2">
        <v>0</v>
      </c>
      <c r="G419" s="3">
        <f t="shared" si="12"/>
        <v>70312.841719999982</v>
      </c>
      <c r="H419" s="3">
        <f t="shared" si="13"/>
        <v>0.26999999998952262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37793.550000000047</v>
      </c>
      <c r="D420" s="2">
        <f>'PR-RAS'!E425</f>
        <v>0</v>
      </c>
      <c r="E420" s="2">
        <v>0</v>
      </c>
      <c r="F420" s="2">
        <v>0</v>
      </c>
      <c r="G420" s="3">
        <f t="shared" si="12"/>
        <v>15835.497450000019</v>
      </c>
      <c r="H420" s="3">
        <f t="shared" si="13"/>
        <v>0.44999999995343387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601430.43000000005</v>
      </c>
      <c r="D422" s="2">
        <f>'PR-RAS'!E427</f>
        <v>663491.69000000006</v>
      </c>
      <c r="E422" s="2">
        <v>0</v>
      </c>
      <c r="F422" s="2">
        <v>0</v>
      </c>
      <c r="G422" s="3">
        <f t="shared" si="12"/>
        <v>811862.21401</v>
      </c>
      <c r="H422" s="3">
        <f t="shared" si="13"/>
        <v>0.73999999999068677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49148.68</v>
      </c>
      <c r="D423" s="2">
        <f>'PR-RAS'!E428</f>
        <v>57665.619999999995</v>
      </c>
      <c r="E423" s="2">
        <v>0</v>
      </c>
      <c r="F423" s="2">
        <v>0</v>
      </c>
      <c r="G423" s="3">
        <f t="shared" si="12"/>
        <v>69410.526239999992</v>
      </c>
      <c r="H423" s="3">
        <f t="shared" si="13"/>
        <v>0.70000000000436557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90000</v>
      </c>
      <c r="D424" s="2">
        <f>'PR-RAS'!E430</f>
        <v>0</v>
      </c>
      <c r="E424" s="2">
        <v>0</v>
      </c>
      <c r="F424" s="2">
        <v>0</v>
      </c>
      <c r="G424" s="3">
        <f t="shared" si="12"/>
        <v>38070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90000</v>
      </c>
      <c r="D485" s="2">
        <f>'PR-RAS'!E491</f>
        <v>0</v>
      </c>
      <c r="E485" s="2">
        <v>0</v>
      </c>
      <c r="F485" s="2">
        <v>0</v>
      </c>
      <c r="G485" s="3">
        <f t="shared" si="12"/>
        <v>43560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90000</v>
      </c>
      <c r="D496" s="2">
        <f>'PR-RAS'!E502</f>
        <v>0</v>
      </c>
      <c r="E496" s="2">
        <v>0</v>
      </c>
      <c r="F496" s="2">
        <v>0</v>
      </c>
      <c r="G496" s="3">
        <f t="shared" si="12"/>
        <v>44550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90000</v>
      </c>
      <c r="D497" s="2">
        <f>'PR-RAS'!E503</f>
        <v>0</v>
      </c>
      <c r="E497" s="2">
        <v>0</v>
      </c>
      <c r="F497" s="2">
        <v>0</v>
      </c>
      <c r="G497" s="3">
        <f t="shared" si="12"/>
        <v>44640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13264.82</v>
      </c>
      <c r="E529" s="2">
        <v>0</v>
      </c>
      <c r="F529" s="2">
        <v>0</v>
      </c>
      <c r="G529" s="3">
        <f t="shared" ref="G529:G836" si="14">(B529/1000)*(C529*1+D529*2)</f>
        <v>14007.64992</v>
      </c>
      <c r="H529" s="3">
        <f t="shared" ref="H529:H836" si="15">ABS(C529-ROUND(C529,0))+ABS(D529-ROUND(D529,0))</f>
        <v>0.18000000000029104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13264.82</v>
      </c>
      <c r="E591" s="2">
        <v>0</v>
      </c>
      <c r="F591" s="2">
        <v>0</v>
      </c>
      <c r="G591" s="3">
        <f t="shared" si="14"/>
        <v>15652.487599999999</v>
      </c>
      <c r="H591" s="3">
        <f t="shared" si="15"/>
        <v>0.18000000000029104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13264.82</v>
      </c>
      <c r="E603" s="2">
        <v>0</v>
      </c>
      <c r="F603" s="2">
        <v>0</v>
      </c>
      <c r="G603" s="3">
        <f t="shared" si="14"/>
        <v>15970.843279999999</v>
      </c>
      <c r="H603" s="3">
        <f t="shared" si="15"/>
        <v>0.18000000000029104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13264.82</v>
      </c>
      <c r="E604" s="2">
        <v>0</v>
      </c>
      <c r="F604" s="2">
        <v>0</v>
      </c>
      <c r="G604" s="3">
        <f t="shared" si="14"/>
        <v>15997.37292</v>
      </c>
      <c r="H604" s="3">
        <f t="shared" si="15"/>
        <v>0.18000000000029104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90000</v>
      </c>
      <c r="D633" s="2">
        <f>'PR-RAS'!E639</f>
        <v>0</v>
      </c>
      <c r="E633" s="2">
        <v>0</v>
      </c>
      <c r="F633" s="2">
        <v>0</v>
      </c>
      <c r="G633" s="3">
        <f t="shared" si="14"/>
        <v>56880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13264.82</v>
      </c>
      <c r="E634" s="2">
        <v>0</v>
      </c>
      <c r="F634" s="2">
        <v>0</v>
      </c>
      <c r="G634" s="3">
        <f t="shared" si="14"/>
        <v>16793.262119999999</v>
      </c>
      <c r="H634" s="3">
        <f t="shared" si="15"/>
        <v>0.18000000000029104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499451.81</v>
      </c>
      <c r="D635" s="2">
        <f>'PR-RAS'!E641</f>
        <v>589451.81000000006</v>
      </c>
      <c r="E635" s="2">
        <v>0</v>
      </c>
      <c r="F635" s="2">
        <v>0</v>
      </c>
      <c r="G635" s="3">
        <f t="shared" si="14"/>
        <v>1064077.34262</v>
      </c>
      <c r="H635" s="3">
        <f t="shared" si="15"/>
        <v>0.37999999994644895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253209.41999999998</v>
      </c>
      <c r="D637" s="2">
        <f>'PR-RAS'!E643</f>
        <v>223111.19</v>
      </c>
      <c r="E637" s="2">
        <v>0</v>
      </c>
      <c r="F637" s="2">
        <v>0</v>
      </c>
      <c r="G637" s="3">
        <f t="shared" si="14"/>
        <v>444838.62480000005</v>
      </c>
      <c r="H637" s="3">
        <f t="shared" si="15"/>
        <v>0.60999999998603016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201002.97000000003</v>
      </c>
      <c r="D638" s="2">
        <f>'PR-RAS'!E644</f>
        <v>152269.74000000002</v>
      </c>
      <c r="E638" s="2">
        <v>0</v>
      </c>
      <c r="F638" s="2">
        <v>0</v>
      </c>
      <c r="G638" s="3">
        <f t="shared" si="14"/>
        <v>322030.54065000004</v>
      </c>
      <c r="H638" s="3">
        <f t="shared" si="15"/>
        <v>0.28999999994994141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52206.449999999953</v>
      </c>
      <c r="D639" s="2">
        <f>'PR-RAS'!E645</f>
        <v>70841.449999999983</v>
      </c>
      <c r="E639" s="2">
        <v>0</v>
      </c>
      <c r="F639" s="2">
        <v>0</v>
      </c>
      <c r="G639" s="3">
        <f t="shared" si="14"/>
        <v>123701.40529999995</v>
      </c>
      <c r="H639" s="3">
        <f t="shared" si="15"/>
        <v>0.89999999993597157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101978.62000000005</v>
      </c>
      <c r="D642" s="2">
        <f>'PR-RAS'!E648</f>
        <v>74039.88</v>
      </c>
      <c r="E642" s="2">
        <v>0</v>
      </c>
      <c r="F642" s="2">
        <v>0</v>
      </c>
      <c r="G642" s="3">
        <f t="shared" si="14"/>
        <v>160287.42158000005</v>
      </c>
      <c r="H642" s="3">
        <f t="shared" si="15"/>
        <v>0.49999999994179234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49772.1700000001</v>
      </c>
      <c r="D644" s="2">
        <f>'PR-RAS'!E650</f>
        <v>3198.4300000000221</v>
      </c>
      <c r="E644" s="2">
        <v>0</v>
      </c>
      <c r="F644" s="2">
        <v>0</v>
      </c>
      <c r="G644" s="3">
        <f t="shared" si="14"/>
        <v>36116.686290000092</v>
      </c>
      <c r="H644" s="3">
        <f t="shared" si="15"/>
        <v>0.60000000012223609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18913.18</v>
      </c>
      <c r="D646" s="2">
        <f>'PR-RAS'!E653</f>
        <v>66249.67</v>
      </c>
      <c r="E646" s="2">
        <v>0</v>
      </c>
      <c r="F646" s="2">
        <v>0</v>
      </c>
      <c r="G646" s="3">
        <f t="shared" si="14"/>
        <v>97661.075400000002</v>
      </c>
      <c r="H646" s="3">
        <f t="shared" si="15"/>
        <v>0.51000000000203727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255650.83</v>
      </c>
      <c r="D647" s="2">
        <f>'PR-RAS'!E654</f>
        <v>317331.26</v>
      </c>
      <c r="E647" s="2">
        <v>0</v>
      </c>
      <c r="F647" s="2">
        <v>0</v>
      </c>
      <c r="G647" s="3">
        <f t="shared" si="14"/>
        <v>575142.42409999995</v>
      </c>
      <c r="H647" s="3">
        <f t="shared" si="15"/>
        <v>0.43000000002211891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251308.37</v>
      </c>
      <c r="D648" s="2">
        <f>'PR-RAS'!E655</f>
        <v>264608.90000000002</v>
      </c>
      <c r="E648" s="2">
        <v>0</v>
      </c>
      <c r="F648" s="2">
        <v>0</v>
      </c>
      <c r="G648" s="3">
        <f t="shared" si="14"/>
        <v>505000.43199000007</v>
      </c>
      <c r="H648" s="3">
        <f t="shared" si="15"/>
        <v>0.46999999997206032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23255.640000000014</v>
      </c>
      <c r="D649" s="2">
        <f>'PR-RAS'!E656</f>
        <v>118972.02999999997</v>
      </c>
      <c r="E649" s="2">
        <v>0</v>
      </c>
      <c r="F649" s="2">
        <v>0</v>
      </c>
      <c r="G649" s="3">
        <f t="shared" si="14"/>
        <v>169257.40559999997</v>
      </c>
      <c r="H649" s="3">
        <f t="shared" si="15"/>
        <v>0.38999999995576218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13</v>
      </c>
      <c r="E650" s="2">
        <v>0</v>
      </c>
      <c r="F650" s="2">
        <v>0</v>
      </c>
      <c r="G650" s="3">
        <f t="shared" si="14"/>
        <v>25.96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v>
      </c>
      <c r="D652" s="2">
        <f>'PR-RAS'!E659</f>
        <v>13</v>
      </c>
      <c r="E652" s="2">
        <v>0</v>
      </c>
      <c r="F652" s="2">
        <v>0</v>
      </c>
      <c r="G652" s="3">
        <f t="shared" si="14"/>
        <v>26.04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379.55</v>
      </c>
      <c r="E656" s="2">
        <v>0</v>
      </c>
      <c r="F656" s="2">
        <v>0</v>
      </c>
      <c r="G656" s="3">
        <f t="shared" ref="G656:G657" si="16">(B656/1000)*(C656*1+D656*2)</f>
        <v>497.21050000000002</v>
      </c>
      <c r="H656" s="3">
        <f t="shared" ref="H656:H657" si="17">ABS(C656-ROUND(C656,0))+ABS(D656-ROUND(D656,0))</f>
        <v>0.44999999999998863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1623.31</v>
      </c>
      <c r="D657" s="2">
        <f>'PR-RAS'!E664</f>
        <v>1407.15</v>
      </c>
      <c r="E657" s="2">
        <v>0</v>
      </c>
      <c r="F657" s="2">
        <v>0</v>
      </c>
      <c r="G657" s="3">
        <f t="shared" si="16"/>
        <v>2911.0721600000006</v>
      </c>
      <c r="H657" s="3">
        <f t="shared" si="17"/>
        <v>0.46000000000003638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60185.7</v>
      </c>
      <c r="D695" s="2">
        <f>'PR-RAS'!E702</f>
        <v>84468.15</v>
      </c>
      <c r="E695" s="2">
        <v>0</v>
      </c>
      <c r="F695" s="2">
        <v>0</v>
      </c>
      <c r="G695" s="3">
        <f t="shared" si="14"/>
        <v>159010.66799999998</v>
      </c>
      <c r="H695" s="3">
        <f t="shared" si="15"/>
        <v>0.44999999999708962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969.24</v>
      </c>
      <c r="D727" s="2">
        <f>'PR-RAS'!E734</f>
        <v>666.5</v>
      </c>
      <c r="E727" s="2">
        <v>0</v>
      </c>
      <c r="F727" s="2">
        <v>0</v>
      </c>
      <c r="G727" s="3">
        <f t="shared" si="14"/>
        <v>1671.4262399999998</v>
      </c>
      <c r="H727" s="3">
        <f t="shared" si="15"/>
        <v>0.74000000000000909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3022.37</v>
      </c>
      <c r="D753" s="2">
        <f>'PR-RAS'!E760</f>
        <v>4143.37</v>
      </c>
      <c r="E753" s="2">
        <v>0</v>
      </c>
      <c r="F753" s="2">
        <v>0</v>
      </c>
      <c r="G753" s="3">
        <f t="shared" si="14"/>
        <v>8504.4507200000007</v>
      </c>
      <c r="H753" s="3">
        <f t="shared" si="15"/>
        <v>0.73999999999978172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13639.43</v>
      </c>
      <c r="D784" s="2">
        <f>'PR-RAS'!E791</f>
        <v>0</v>
      </c>
      <c r="E784" s="2">
        <v>0</v>
      </c>
      <c r="F784" s="2">
        <v>0</v>
      </c>
      <c r="G784" s="3">
        <f t="shared" si="14"/>
        <v>10679.673690000001</v>
      </c>
      <c r="H784" s="3">
        <f t="shared" si="15"/>
        <v>0.43000000000029104</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136</v>
      </c>
      <c r="E836" s="2">
        <v>0</v>
      </c>
      <c r="F836" s="2">
        <v>0</v>
      </c>
      <c r="G836" s="3">
        <f t="shared" si="14"/>
        <v>227.12</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700</v>
      </c>
      <c r="D841" s="2">
        <f>'PR-RAS'!E848</f>
        <v>1400</v>
      </c>
      <c r="E841" s="2">
        <v>0</v>
      </c>
      <c r="F841" s="2">
        <v>0</v>
      </c>
      <c r="G841" s="3">
        <f t="shared" si="34"/>
        <v>2940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1244.52</v>
      </c>
      <c r="D844" s="2">
        <f>'PR-RAS'!E851</f>
        <v>1329.49</v>
      </c>
      <c r="E844" s="2">
        <v>0</v>
      </c>
      <c r="F844" s="2">
        <v>0</v>
      </c>
      <c r="G844" s="3">
        <f t="shared" si="34"/>
        <v>3290.6504999999997</v>
      </c>
      <c r="H844" s="3">
        <f t="shared" si="35"/>
        <v>0.97000000000002728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90000</v>
      </c>
      <c r="D905" s="2">
        <f>'PR-RAS'!E912</f>
        <v>0</v>
      </c>
      <c r="E905" s="2">
        <v>0</v>
      </c>
      <c r="F905" s="2">
        <v>0</v>
      </c>
      <c r="G905" s="3">
        <f t="shared" si="34"/>
        <v>81360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13264.82</v>
      </c>
      <c r="E974" s="2">
        <v>0</v>
      </c>
      <c r="F974" s="2">
        <v>0</v>
      </c>
      <c r="G974" s="3">
        <f t="shared" si="34"/>
        <v>25813.33972</v>
      </c>
      <c r="H974" s="3">
        <f t="shared" si="35"/>
        <v>0.18000000000029104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774673.83</v>
      </c>
      <c r="D1581" s="7"/>
      <c r="E1581" s="7">
        <v>0</v>
      </c>
      <c r="F1581" s="7">
        <v>0</v>
      </c>
      <c r="G1581" s="8">
        <f t="shared" ref="G1581:G1685" si="70">B1581/1000*C1581</f>
        <v>774.67382999999995</v>
      </c>
      <c r="H1581" s="8">
        <f t="shared" ref="H1581:H1685" si="71">ABS(C1581-ROUND(C1581,0))</f>
        <v>0.17000000004190952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141177.42000000001</v>
      </c>
      <c r="D1582" s="2">
        <v>0</v>
      </c>
      <c r="E1582" s="2">
        <v>0</v>
      </c>
      <c r="F1582" s="2">
        <v>0</v>
      </c>
      <c r="G1582" s="3">
        <f t="shared" si="70"/>
        <v>282.35484000000002</v>
      </c>
      <c r="H1582" s="3">
        <f t="shared" si="71"/>
        <v>0.42000000001280569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119332.69</v>
      </c>
      <c r="D1584" s="2">
        <v>0</v>
      </c>
      <c r="E1584" s="2">
        <v>0</v>
      </c>
      <c r="F1584" s="2">
        <v>0</v>
      </c>
      <c r="G1584" s="3">
        <f t="shared" si="70"/>
        <v>477.33076</v>
      </c>
      <c r="H1584" s="3">
        <f t="shared" si="71"/>
        <v>0.30999999999767169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62838.79</v>
      </c>
      <c r="D1585" s="2">
        <v>0</v>
      </c>
      <c r="E1585" s="2">
        <v>0</v>
      </c>
      <c r="F1585" s="2">
        <v>0</v>
      </c>
      <c r="G1585" s="3">
        <f t="shared" si="70"/>
        <v>314.19395000000003</v>
      </c>
      <c r="H1585" s="3">
        <f t="shared" si="71"/>
        <v>0.20999999999912689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46116.77</v>
      </c>
      <c r="D1586" s="2">
        <v>0</v>
      </c>
      <c r="E1586" s="2">
        <v>0</v>
      </c>
      <c r="F1586" s="2">
        <v>0</v>
      </c>
      <c r="G1586" s="3">
        <f t="shared" si="70"/>
        <v>276.70062000000001</v>
      </c>
      <c r="H1586" s="3">
        <f t="shared" si="71"/>
        <v>0.23000000000320142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4272.68</v>
      </c>
      <c r="D1587" s="2">
        <v>0</v>
      </c>
      <c r="E1587" s="2">
        <v>0</v>
      </c>
      <c r="F1587" s="2">
        <v>0</v>
      </c>
      <c r="G1587" s="3">
        <f t="shared" si="70"/>
        <v>29.908760000000001</v>
      </c>
      <c r="H1587" s="3">
        <f t="shared" si="71"/>
        <v>0.31999999999970896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1375.46</v>
      </c>
      <c r="D1589" s="2">
        <v>0</v>
      </c>
      <c r="E1589" s="2">
        <v>0</v>
      </c>
      <c r="F1589" s="2">
        <v>0</v>
      </c>
      <c r="G1589" s="3">
        <f>B1589/1000*C1589</f>
        <v>12.37914</v>
      </c>
      <c r="H1589" s="3">
        <f>ABS(C1589-ROUND(C1589,0))</f>
        <v>0.46000000000003638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2865.49</v>
      </c>
      <c r="D1590" s="2">
        <v>0</v>
      </c>
      <c r="E1590" s="2">
        <v>0</v>
      </c>
      <c r="F1590" s="2">
        <v>0</v>
      </c>
      <c r="G1590" s="3">
        <f t="shared" si="70"/>
        <v>28.654899999999998</v>
      </c>
      <c r="H1590" s="3">
        <f t="shared" si="71"/>
        <v>0.48999999999978172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1863.5</v>
      </c>
      <c r="D1591" s="2">
        <v>0</v>
      </c>
      <c r="E1591" s="2">
        <v>0</v>
      </c>
      <c r="F1591" s="2">
        <v>0</v>
      </c>
      <c r="G1591" s="3">
        <f t="shared" si="70"/>
        <v>20.4985</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19672.23</v>
      </c>
      <c r="D1593" s="2">
        <v>0</v>
      </c>
      <c r="E1593" s="2">
        <v>0</v>
      </c>
      <c r="F1593" s="2">
        <v>0</v>
      </c>
      <c r="G1593" s="3">
        <f t="shared" si="70"/>
        <v>255.73898999999997</v>
      </c>
      <c r="H1593" s="3">
        <f t="shared" si="71"/>
        <v>0.22999999999956344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2172.5</v>
      </c>
      <c r="D1600" s="2">
        <v>0</v>
      </c>
      <c r="E1600" s="2">
        <v>0</v>
      </c>
      <c r="F1600" s="2">
        <v>0</v>
      </c>
      <c r="G1600" s="3">
        <f>B1600/1000*C1600</f>
        <v>43.45</v>
      </c>
      <c r="H1600" s="3">
        <f>ABS(C1600-ROUND(C1600,0))</f>
        <v>0.5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172569.97000000003</v>
      </c>
      <c r="D1601" s="2">
        <v>0</v>
      </c>
      <c r="E1601" s="2">
        <v>0</v>
      </c>
      <c r="F1601" s="2">
        <v>0</v>
      </c>
      <c r="G1601" s="3">
        <f t="shared" si="70"/>
        <v>3623.9693700000007</v>
      </c>
      <c r="H1601" s="3">
        <f t="shared" si="71"/>
        <v>2.9999999969732016E-2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127359.05000000002</v>
      </c>
      <c r="D1603" s="2">
        <v>0</v>
      </c>
      <c r="E1603" s="2">
        <v>0</v>
      </c>
      <c r="F1603" s="2">
        <v>0</v>
      </c>
      <c r="G1603" s="3">
        <f t="shared" si="70"/>
        <v>2929.2581500000006</v>
      </c>
      <c r="H1603" s="3">
        <f t="shared" si="71"/>
        <v>5.0000000017462298E-2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61971.67</v>
      </c>
      <c r="D1604" s="2">
        <v>0</v>
      </c>
      <c r="E1604" s="2">
        <v>0</v>
      </c>
      <c r="F1604" s="2">
        <v>0</v>
      </c>
      <c r="G1604" s="3">
        <f t="shared" si="70"/>
        <v>1487.32008</v>
      </c>
      <c r="H1604" s="3">
        <f t="shared" si="71"/>
        <v>0.33000000000174623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54321.43</v>
      </c>
      <c r="D1605" s="2">
        <v>0</v>
      </c>
      <c r="E1605" s="2">
        <v>0</v>
      </c>
      <c r="F1605" s="2">
        <v>0</v>
      </c>
      <c r="G1605" s="3">
        <f t="shared" si="70"/>
        <v>1358.03575</v>
      </c>
      <c r="H1605" s="3">
        <f t="shared" si="71"/>
        <v>0.43000000000029104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4424.6000000000004</v>
      </c>
      <c r="D1606" s="2">
        <v>0</v>
      </c>
      <c r="E1606" s="2">
        <v>0</v>
      </c>
      <c r="F1606" s="2">
        <v>0</v>
      </c>
      <c r="G1606" s="3">
        <f t="shared" si="70"/>
        <v>115.03960000000001</v>
      </c>
      <c r="H1606" s="3">
        <f t="shared" si="71"/>
        <v>0.3999999999996362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2037.39</v>
      </c>
      <c r="D1608" s="2">
        <v>0</v>
      </c>
      <c r="E1608" s="2">
        <v>0</v>
      </c>
      <c r="F1608" s="2">
        <v>0</v>
      </c>
      <c r="G1608" s="3">
        <f>B1608/1000*C1608</f>
        <v>57.046920000000007</v>
      </c>
      <c r="H1608" s="3">
        <f>ABS(C1608-ROUND(C1608,0))</f>
        <v>0.39000000000010004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2740.46</v>
      </c>
      <c r="D1609" s="2">
        <v>0</v>
      </c>
      <c r="E1609" s="2">
        <v>0</v>
      </c>
      <c r="F1609" s="2">
        <v>0</v>
      </c>
      <c r="G1609" s="3">
        <f t="shared" si="70"/>
        <v>79.473340000000007</v>
      </c>
      <c r="H1609" s="3">
        <f t="shared" si="71"/>
        <v>0.46000000000003638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1863.5</v>
      </c>
      <c r="D1610" s="2">
        <v>0</v>
      </c>
      <c r="E1610" s="2">
        <v>0</v>
      </c>
      <c r="F1610" s="2">
        <v>0</v>
      </c>
      <c r="G1610" s="3">
        <f t="shared" si="70"/>
        <v>55.905000000000001</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29773.599999999999</v>
      </c>
      <c r="D1612" s="2">
        <v>0</v>
      </c>
      <c r="E1612" s="2">
        <v>0</v>
      </c>
      <c r="F1612" s="2">
        <v>0</v>
      </c>
      <c r="G1612" s="3">
        <f t="shared" si="70"/>
        <v>952.75519999999995</v>
      </c>
      <c r="H1612" s="3">
        <f t="shared" si="71"/>
        <v>0.40000000000145519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13264.82</v>
      </c>
      <c r="D1613" s="2">
        <v>0</v>
      </c>
      <c r="E1613" s="2">
        <v>0</v>
      </c>
      <c r="F1613" s="2">
        <v>0</v>
      </c>
      <c r="G1613" s="3">
        <f t="shared" si="70"/>
        <v>437.73905999999999</v>
      </c>
      <c r="H1613" s="3">
        <f t="shared" si="71"/>
        <v>0.18000000000029104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13264.82</v>
      </c>
      <c r="D1617" s="2">
        <v>0</v>
      </c>
      <c r="E1617" s="2">
        <v>0</v>
      </c>
      <c r="F1617" s="2">
        <v>0</v>
      </c>
      <c r="G1617" s="3">
        <f t="shared" si="70"/>
        <v>490.79833999999994</v>
      </c>
      <c r="H1617" s="3">
        <f t="shared" si="71"/>
        <v>0.18000000000029104</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2172.5</v>
      </c>
      <c r="D1619" s="2">
        <v>0</v>
      </c>
      <c r="E1619" s="2">
        <v>0</v>
      </c>
      <c r="F1619" s="2">
        <v>0</v>
      </c>
      <c r="G1619" s="3">
        <f>B1619/1000*C1619</f>
        <v>84.727500000000006</v>
      </c>
      <c r="H1619" s="3">
        <f>ABS(C1619-ROUND(C1619,0))</f>
        <v>0.5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743281.28</v>
      </c>
      <c r="D1620" s="2">
        <v>0</v>
      </c>
      <c r="E1620" s="2">
        <v>0</v>
      </c>
      <c r="F1620" s="2">
        <v>0</v>
      </c>
      <c r="G1620" s="3">
        <f t="shared" si="70"/>
        <v>29731.251200000002</v>
      </c>
      <c r="H1620" s="3">
        <f t="shared" si="71"/>
        <v>0.28000000002793968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33663.39</v>
      </c>
      <c r="D1621" s="2">
        <v>0</v>
      </c>
      <c r="E1621" s="2">
        <v>0</v>
      </c>
      <c r="F1621" s="2">
        <v>0</v>
      </c>
      <c r="G1621" s="3">
        <f t="shared" si="70"/>
        <v>1380.1989900000001</v>
      </c>
      <c r="H1621" s="3">
        <f t="shared" si="71"/>
        <v>0.38999999999941792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33663.39</v>
      </c>
      <c r="D1668" s="2">
        <v>0</v>
      </c>
      <c r="E1668" s="2">
        <v>0</v>
      </c>
      <c r="F1668" s="2">
        <v>0</v>
      </c>
      <c r="G1668" s="3">
        <f t="shared" si="70"/>
        <v>2962.3783199999998</v>
      </c>
      <c r="H1668" s="3">
        <f t="shared" si="71"/>
        <v>0.38999999999941792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5126.88</v>
      </c>
      <c r="D1669" s="2">
        <v>0</v>
      </c>
      <c r="E1669" s="2">
        <v>0</v>
      </c>
      <c r="F1669" s="2">
        <v>0</v>
      </c>
      <c r="G1669" s="3">
        <f t="shared" si="70"/>
        <v>456.29231999999996</v>
      </c>
      <c r="H1669" s="3">
        <f t="shared" si="71"/>
        <v>0.11999999999989086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7166.7</v>
      </c>
      <c r="D1671" s="2">
        <v>0</v>
      </c>
      <c r="E1671" s="2">
        <v>0</v>
      </c>
      <c r="F1671" s="2">
        <v>0</v>
      </c>
      <c r="G1671" s="3">
        <f t="shared" si="70"/>
        <v>652.16969999999992</v>
      </c>
      <c r="H1671" s="3">
        <f t="shared" si="71"/>
        <v>0.3000000000001819</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21369.81</v>
      </c>
      <c r="D1672" s="2">
        <v>0</v>
      </c>
      <c r="E1672" s="2">
        <v>0</v>
      </c>
      <c r="F1672" s="2">
        <v>0</v>
      </c>
      <c r="G1672" s="3">
        <f t="shared" si="70"/>
        <v>1966.02252</v>
      </c>
      <c r="H1672" s="3">
        <f t="shared" si="71"/>
        <v>0.18999999999869033</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709617.89</v>
      </c>
      <c r="D1680" s="2">
        <v>0</v>
      </c>
      <c r="E1680" s="2">
        <v>0</v>
      </c>
      <c r="F1680" s="2">
        <v>0</v>
      </c>
      <c r="G1680" s="3">
        <f t="shared" si="70"/>
        <v>70961.789000000004</v>
      </c>
      <c r="H1680" s="3">
        <f t="shared" si="71"/>
        <v>0.10999999998603016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26753.64</v>
      </c>
      <c r="D1682" s="2">
        <v>0</v>
      </c>
      <c r="E1682" s="2">
        <v>0</v>
      </c>
      <c r="F1682" s="2">
        <v>0</v>
      </c>
      <c r="G1682" s="3">
        <f t="shared" si="70"/>
        <v>2728.8712799999998</v>
      </c>
      <c r="H1682" s="3">
        <f t="shared" si="71"/>
        <v>0.36000000000058208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11295.51</v>
      </c>
      <c r="D1683" s="2">
        <v>0</v>
      </c>
      <c r="E1683" s="2">
        <v>0</v>
      </c>
      <c r="F1683" s="2">
        <v>0</v>
      </c>
      <c r="G1683" s="3">
        <f t="shared" si="70"/>
        <v>1163.4375299999999</v>
      </c>
      <c r="H1683" s="3">
        <f t="shared" si="71"/>
        <v>0.48999999999978172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616003.81999999995</v>
      </c>
      <c r="D1684" s="2">
        <v>0</v>
      </c>
      <c r="E1684" s="2">
        <v>0</v>
      </c>
      <c r="F1684" s="2">
        <v>0</v>
      </c>
      <c r="G1684" s="3">
        <f>B1684/1000*C1684</f>
        <v>64064.39727999999</v>
      </c>
      <c r="H1684" s="3">
        <f>ABS(C1684-ROUND(C1684,0))</f>
        <v>0.18000000005122274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55564.92</v>
      </c>
      <c r="D1685" s="14">
        <v>0</v>
      </c>
      <c r="E1685" s="14">
        <v>0</v>
      </c>
      <c r="F1685" s="14">
        <v>0</v>
      </c>
      <c r="G1685" s="15">
        <f t="shared" si="70"/>
        <v>5834.3165999999992</v>
      </c>
      <c r="H1685" s="15">
        <f t="shared" si="71"/>
        <v>8.000000000174623E-2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36080</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3654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163065.12</v>
      </c>
      <c r="I17" s="275">
        <f>'PR-RAS'!E6</f>
        <v>223111.19</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160415.20000000001</v>
      </c>
      <c r="I18" s="275">
        <f>'PR-RAS'!E152</f>
        <v>119332.69</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49772.1700000001</v>
      </c>
      <c r="I20" s="275">
        <f>'PR-RAS'!E650</f>
        <v>3198.4300000000221</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774673.83</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743281.28</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33663.39</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709617.89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2" zoomScaleNormal="100" workbookViewId="0">
      <selection activeCell="E1029" sqref="E102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163065.12</v>
      </c>
      <c r="E6" s="60">
        <f>E7+E43+E49+E82+E106+E125+E134+E140</f>
        <v>223111.19</v>
      </c>
      <c r="F6" s="45">
        <f t="shared" ref="F6:F132" si="0">IF(D6&lt;&gt;0,IF(E6/D6&gt;=100,"&gt;&gt;100",E6/D6*100),"-")</f>
        <v>136.82336848002811</v>
      </c>
    </row>
    <row r="7" spans="1:24" ht="12.75" customHeight="1" x14ac:dyDescent="0.2">
      <c r="A7" s="63">
        <v>61</v>
      </c>
      <c r="B7" s="220" t="s">
        <v>17</v>
      </c>
      <c r="C7" s="247" t="s">
        <v>18</v>
      </c>
      <c r="D7" s="60">
        <f>D8+D17+D23+D29+D36+D39</f>
        <v>40269.269999999997</v>
      </c>
      <c r="E7" s="60">
        <f>E8+E17+E23+E29+E36+E39</f>
        <v>57167.839999999997</v>
      </c>
      <c r="F7" s="45">
        <f t="shared" si="0"/>
        <v>141.96393428537445</v>
      </c>
    </row>
    <row r="8" spans="1:24" ht="12.75" customHeight="1" x14ac:dyDescent="0.2">
      <c r="A8" s="63">
        <v>611</v>
      </c>
      <c r="B8" s="220" t="s">
        <v>19</v>
      </c>
      <c r="C8" s="247" t="s">
        <v>20</v>
      </c>
      <c r="D8" s="60">
        <f>SUM(D9:D14)-D15-D16</f>
        <v>38645.96</v>
      </c>
      <c r="E8" s="60">
        <f>SUM(E9:E14)-E15-E16</f>
        <v>55381.14</v>
      </c>
      <c r="F8" s="45">
        <f t="shared" si="0"/>
        <v>143.30382787748059</v>
      </c>
    </row>
    <row r="9" spans="1:24" ht="12.75" customHeight="1" x14ac:dyDescent="0.2">
      <c r="A9" s="63">
        <v>6111</v>
      </c>
      <c r="B9" s="65" t="s">
        <v>21</v>
      </c>
      <c r="C9" s="247" t="s">
        <v>22</v>
      </c>
      <c r="D9" s="194">
        <v>38645.96</v>
      </c>
      <c r="E9" s="194">
        <v>55381.14</v>
      </c>
      <c r="F9" s="45">
        <f t="shared" si="0"/>
        <v>143.30382787748059</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1623.31</v>
      </c>
      <c r="E23" s="60">
        <f t="shared" si="2"/>
        <v>1786.7</v>
      </c>
      <c r="F23" s="45">
        <f t="shared" si="0"/>
        <v>110.06523707732967</v>
      </c>
    </row>
    <row r="24" spans="1:6" ht="12.75" customHeight="1" x14ac:dyDescent="0.2">
      <c r="A24" s="63">
        <v>6131</v>
      </c>
      <c r="B24" s="65" t="s">
        <v>51</v>
      </c>
      <c r="C24" s="247" t="s">
        <v>52</v>
      </c>
      <c r="D24" s="194">
        <v>0</v>
      </c>
      <c r="E24" s="194">
        <v>379.55</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1623.31</v>
      </c>
      <c r="E27" s="194">
        <v>1407.15</v>
      </c>
      <c r="F27" s="45">
        <f t="shared" si="0"/>
        <v>86.683997511257871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117282.12</v>
      </c>
      <c r="E49" s="60">
        <f>E50+E53+E58+E61+E64+E68+E71+E74+E77</f>
        <v>143445</v>
      </c>
      <c r="F49" s="45">
        <f t="shared" si="0"/>
        <v>122.30764587133997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57096.42</v>
      </c>
      <c r="E64" s="60">
        <f>SUM(E65:E67)</f>
        <v>58976.85</v>
      </c>
      <c r="F64" s="45">
        <f t="shared" si="0"/>
        <v>103.29342890499964</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57096.42</v>
      </c>
      <c r="E67" s="192">
        <v>58976.85</v>
      </c>
      <c r="F67" s="71">
        <f t="shared" si="0"/>
        <v>103.29342890499964</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60185.7</v>
      </c>
      <c r="E74" s="60">
        <f t="shared" si="13"/>
        <v>84468.15</v>
      </c>
      <c r="F74" s="45">
        <f t="shared" si="0"/>
        <v>140.3458795029384</v>
      </c>
    </row>
    <row r="75" spans="1:6" ht="12.75" customHeight="1" x14ac:dyDescent="0.2">
      <c r="A75" s="63" t="s">
        <v>153</v>
      </c>
      <c r="B75" s="65" t="s">
        <v>154</v>
      </c>
      <c r="C75" s="247" t="s">
        <v>153</v>
      </c>
      <c r="D75" s="194">
        <v>60185.7</v>
      </c>
      <c r="E75" s="194">
        <v>84468.15</v>
      </c>
      <c r="F75" s="45">
        <f t="shared" si="0"/>
        <v>140.3458795029384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286.69999999999993</v>
      </c>
      <c r="E82" s="60">
        <f t="shared" si="15"/>
        <v>2419.3999999999996</v>
      </c>
      <c r="F82" s="45">
        <f t="shared" si="0"/>
        <v>843.87861876525994</v>
      </c>
    </row>
    <row r="83" spans="1:6" ht="12.75" customHeight="1" x14ac:dyDescent="0.2">
      <c r="A83" s="63">
        <v>641</v>
      </c>
      <c r="B83" s="64" t="s">
        <v>169</v>
      </c>
      <c r="C83" s="247" t="s">
        <v>170</v>
      </c>
      <c r="D83" s="60">
        <f t="shared" ref="D83:E83" si="16">SUM(D84:D90)</f>
        <v>1.4</v>
      </c>
      <c r="E83" s="60">
        <f t="shared" si="16"/>
        <v>5.99</v>
      </c>
      <c r="F83" s="45">
        <f t="shared" si="0"/>
        <v>427.85714285714295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v>
      </c>
      <c r="E85" s="194">
        <v>5.99</v>
      </c>
      <c r="F85" s="45">
        <f t="shared" si="0"/>
        <v>427.85714285714295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285.29999999999995</v>
      </c>
      <c r="E91" s="60">
        <f t="shared" si="17"/>
        <v>2413.41</v>
      </c>
      <c r="F91" s="45">
        <f t="shared" si="0"/>
        <v>845.92008412197708</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265.39999999999998</v>
      </c>
      <c r="E93" s="194">
        <v>2393</v>
      </c>
      <c r="F93" s="45">
        <f t="shared" si="0"/>
        <v>901.65787490580271</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19.899999999999999</v>
      </c>
      <c r="E97" s="194">
        <v>20.41</v>
      </c>
      <c r="F97" s="45">
        <f t="shared" si="0"/>
        <v>102.56281407035178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5227.03</v>
      </c>
      <c r="E106" s="60">
        <f>E107+E112+E120+E124</f>
        <v>20078.95</v>
      </c>
      <c r="F106" s="45">
        <f t="shared" si="0"/>
        <v>384.13688079081243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3090.7799999999997</v>
      </c>
      <c r="E112" s="60">
        <f t="shared" si="20"/>
        <v>17106.43</v>
      </c>
      <c r="F112" s="45">
        <f t="shared" si="0"/>
        <v>553.46643889244797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2400.2399999999998</v>
      </c>
      <c r="E115" s="194">
        <v>16395.47</v>
      </c>
      <c r="F115" s="45">
        <f t="shared" si="0"/>
        <v>683.0762757057629</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690.54</v>
      </c>
      <c r="E117" s="194">
        <v>710.96</v>
      </c>
      <c r="F117" s="45">
        <f t="shared" si="0"/>
        <v>102.95710603295973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2136.25</v>
      </c>
      <c r="E120" s="60">
        <f t="shared" si="21"/>
        <v>2972.52</v>
      </c>
      <c r="F120" s="45">
        <f t="shared" si="0"/>
        <v>139.14663545933294</v>
      </c>
    </row>
    <row r="121" spans="1:6" ht="12.75" customHeight="1" x14ac:dyDescent="0.2">
      <c r="A121" s="63">
        <v>6531</v>
      </c>
      <c r="B121" s="64" t="s">
        <v>245</v>
      </c>
      <c r="C121" s="247" t="s">
        <v>246</v>
      </c>
      <c r="D121" s="194">
        <v>733.75</v>
      </c>
      <c r="E121" s="194">
        <v>392.86</v>
      </c>
      <c r="F121" s="45">
        <f t="shared" si="0"/>
        <v>53.541396933560478</v>
      </c>
    </row>
    <row r="122" spans="1:6" ht="12.75" customHeight="1" x14ac:dyDescent="0.2">
      <c r="A122" s="63">
        <v>6532</v>
      </c>
      <c r="B122" s="64" t="s">
        <v>247</v>
      </c>
      <c r="C122" s="247" t="s">
        <v>248</v>
      </c>
      <c r="D122" s="194">
        <v>1402.5</v>
      </c>
      <c r="E122" s="194">
        <v>2579.66</v>
      </c>
      <c r="F122" s="45">
        <f t="shared" si="0"/>
        <v>183.93297682709445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160415.20000000001</v>
      </c>
      <c r="E152" s="60">
        <f>E153+E164+E202+E221+E230+E262+E273</f>
        <v>119332.69</v>
      </c>
      <c r="F152" s="45">
        <f t="shared" si="26"/>
        <v>74.389889486781797</v>
      </c>
    </row>
    <row r="153" spans="1:6" ht="12.75" customHeight="1" x14ac:dyDescent="0.2">
      <c r="A153" s="63">
        <v>31</v>
      </c>
      <c r="B153" s="64" t="s">
        <v>308</v>
      </c>
      <c r="C153" s="247" t="s">
        <v>309</v>
      </c>
      <c r="D153" s="60">
        <f t="shared" ref="D153:E153" si="30">D154+D159+D160</f>
        <v>62586.869999999995</v>
      </c>
      <c r="E153" s="60">
        <f t="shared" si="30"/>
        <v>62838.79</v>
      </c>
      <c r="F153" s="45">
        <f t="shared" si="26"/>
        <v>100.40251253977073</v>
      </c>
    </row>
    <row r="154" spans="1:6" ht="12.75" customHeight="1" x14ac:dyDescent="0.2">
      <c r="A154" s="63">
        <v>311</v>
      </c>
      <c r="B154" s="64" t="s">
        <v>310</v>
      </c>
      <c r="C154" s="247" t="s">
        <v>311</v>
      </c>
      <c r="D154" s="60">
        <f t="shared" ref="D154:E154" si="31">SUM(D155:D158)</f>
        <v>53722.63</v>
      </c>
      <c r="E154" s="60">
        <f t="shared" si="31"/>
        <v>52822.98</v>
      </c>
      <c r="F154" s="45">
        <f t="shared" si="26"/>
        <v>98.325379825969065</v>
      </c>
    </row>
    <row r="155" spans="1:6" ht="12.75" customHeight="1" x14ac:dyDescent="0.2">
      <c r="A155" s="63">
        <v>3111</v>
      </c>
      <c r="B155" s="64" t="s">
        <v>312</v>
      </c>
      <c r="C155" s="247" t="s">
        <v>313</v>
      </c>
      <c r="D155" s="194">
        <v>53722.63</v>
      </c>
      <c r="E155" s="194">
        <v>52822.98</v>
      </c>
      <c r="F155" s="45">
        <f t="shared" si="26"/>
        <v>98.325379825969065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1300</v>
      </c>
      <c r="F159" s="45" t="str">
        <f t="shared" si="26"/>
        <v>-</v>
      </c>
    </row>
    <row r="160" spans="1:6" ht="12.75" customHeight="1" x14ac:dyDescent="0.2">
      <c r="A160" s="63">
        <v>313</v>
      </c>
      <c r="B160" s="65" t="s">
        <v>322</v>
      </c>
      <c r="C160" s="247" t="s">
        <v>323</v>
      </c>
      <c r="D160" s="60">
        <f t="shared" ref="D160:E160" si="32">SUM(D161:D163)</f>
        <v>8864.24</v>
      </c>
      <c r="E160" s="60">
        <f t="shared" si="32"/>
        <v>8715.81</v>
      </c>
      <c r="F160" s="45">
        <f t="shared" si="26"/>
        <v>98.325519164643552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8864.24</v>
      </c>
      <c r="E162" s="194">
        <v>8715.81</v>
      </c>
      <c r="F162" s="45">
        <f t="shared" si="26"/>
        <v>98.325519164643552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73523.030000000013</v>
      </c>
      <c r="E164" s="60">
        <f>E165+E170+E178+E188+E189+E194</f>
        <v>46116.770000000004</v>
      </c>
      <c r="F164" s="45">
        <f t="shared" si="26"/>
        <v>62.724251163206958</v>
      </c>
    </row>
    <row r="165" spans="1:6" ht="12.75" customHeight="1" x14ac:dyDescent="0.2">
      <c r="A165" s="63">
        <v>321</v>
      </c>
      <c r="B165" s="64" t="s">
        <v>332</v>
      </c>
      <c r="C165" s="247" t="s">
        <v>333</v>
      </c>
      <c r="D165" s="60">
        <f t="shared" ref="D165:E165" si="33">SUM(D166:D169)</f>
        <v>3465.74</v>
      </c>
      <c r="E165" s="60">
        <f t="shared" si="33"/>
        <v>2688.5</v>
      </c>
      <c r="F165" s="45">
        <f t="shared" si="26"/>
        <v>77.573620640902092</v>
      </c>
    </row>
    <row r="166" spans="1:6" ht="12.75" customHeight="1" x14ac:dyDescent="0.2">
      <c r="A166" s="63">
        <v>3211</v>
      </c>
      <c r="B166" s="64" t="s">
        <v>334</v>
      </c>
      <c r="C166" s="247" t="s">
        <v>335</v>
      </c>
      <c r="D166" s="194">
        <v>523.5</v>
      </c>
      <c r="E166" s="194">
        <v>397.5</v>
      </c>
      <c r="F166" s="45">
        <f t="shared" si="26"/>
        <v>75.931232091690546</v>
      </c>
    </row>
    <row r="167" spans="1:6" ht="12.75" customHeight="1" x14ac:dyDescent="0.2">
      <c r="A167" s="63">
        <v>3212</v>
      </c>
      <c r="B167" s="64" t="s">
        <v>336</v>
      </c>
      <c r="C167" s="247" t="s">
        <v>337</v>
      </c>
      <c r="D167" s="194">
        <v>969.24</v>
      </c>
      <c r="E167" s="194">
        <v>666.5</v>
      </c>
      <c r="F167" s="45">
        <f t="shared" si="26"/>
        <v>68.765218109033881</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1973</v>
      </c>
      <c r="E169" s="194">
        <v>1624.5</v>
      </c>
      <c r="F169" s="45">
        <f t="shared" si="26"/>
        <v>82.33654333502281</v>
      </c>
    </row>
    <row r="170" spans="1:6" ht="12.75" customHeight="1" x14ac:dyDescent="0.2">
      <c r="A170" s="63">
        <v>322</v>
      </c>
      <c r="B170" s="64" t="s">
        <v>342</v>
      </c>
      <c r="C170" s="247" t="s">
        <v>343</v>
      </c>
      <c r="D170" s="60">
        <f t="shared" ref="D170:E170" si="34">SUM(D171:D177)</f>
        <v>5974.3</v>
      </c>
      <c r="E170" s="60">
        <f t="shared" si="34"/>
        <v>8175.5399999999991</v>
      </c>
      <c r="F170" s="45">
        <f t="shared" si="26"/>
        <v>136.84515340709368</v>
      </c>
    </row>
    <row r="171" spans="1:6" ht="12.75" customHeight="1" x14ac:dyDescent="0.2">
      <c r="A171" s="63">
        <v>3221</v>
      </c>
      <c r="B171" s="64" t="s">
        <v>344</v>
      </c>
      <c r="C171" s="247" t="s">
        <v>345</v>
      </c>
      <c r="D171" s="194">
        <v>1783.08</v>
      </c>
      <c r="E171" s="194">
        <v>2647.14</v>
      </c>
      <c r="F171" s="45">
        <f t="shared" si="26"/>
        <v>148.45884649034255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4191.22</v>
      </c>
      <c r="E173" s="194">
        <v>5483.5</v>
      </c>
      <c r="F173" s="45">
        <f t="shared" si="26"/>
        <v>130.83302713768305</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v>44.9</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59880.850000000006</v>
      </c>
      <c r="E178" s="60">
        <f t="shared" si="35"/>
        <v>34429.18</v>
      </c>
      <c r="F178" s="45">
        <f t="shared" si="26"/>
        <v>57.496144426807561</v>
      </c>
    </row>
    <row r="179" spans="1:6" ht="12.75" customHeight="1" x14ac:dyDescent="0.2">
      <c r="A179" s="63">
        <v>3231</v>
      </c>
      <c r="B179" s="65" t="s">
        <v>360</v>
      </c>
      <c r="C179" s="247" t="s">
        <v>361</v>
      </c>
      <c r="D179" s="194">
        <v>749.18</v>
      </c>
      <c r="E179" s="194">
        <v>1143.33</v>
      </c>
      <c r="F179" s="45">
        <f t="shared" si="26"/>
        <v>152.61085453429081</v>
      </c>
    </row>
    <row r="180" spans="1:6" ht="12.75" customHeight="1" x14ac:dyDescent="0.2">
      <c r="A180" s="63">
        <v>3232</v>
      </c>
      <c r="B180" s="65" t="s">
        <v>362</v>
      </c>
      <c r="C180" s="247" t="s">
        <v>363</v>
      </c>
      <c r="D180" s="194">
        <v>35021.58</v>
      </c>
      <c r="E180" s="194">
        <v>15425.89</v>
      </c>
      <c r="F180" s="45">
        <f t="shared" si="26"/>
        <v>44.04681342189587</v>
      </c>
    </row>
    <row r="181" spans="1:6" ht="12.75" customHeight="1" x14ac:dyDescent="0.2">
      <c r="A181" s="63">
        <v>3233</v>
      </c>
      <c r="B181" s="65" t="s">
        <v>364</v>
      </c>
      <c r="C181" s="247" t="s">
        <v>365</v>
      </c>
      <c r="D181" s="194">
        <v>2212.23</v>
      </c>
      <c r="E181" s="194">
        <v>1831.25</v>
      </c>
      <c r="F181" s="45">
        <f t="shared" si="26"/>
        <v>82.778463360500481</v>
      </c>
    </row>
    <row r="182" spans="1:6" ht="12.75" customHeight="1" x14ac:dyDescent="0.2">
      <c r="A182" s="63">
        <v>3234</v>
      </c>
      <c r="B182" s="65" t="s">
        <v>366</v>
      </c>
      <c r="C182" s="247" t="s">
        <v>367</v>
      </c>
      <c r="D182" s="194">
        <v>8546.36</v>
      </c>
      <c r="E182" s="194">
        <v>4110.03</v>
      </c>
      <c r="F182" s="45">
        <f t="shared" si="26"/>
        <v>48.091000145091002</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11307.51</v>
      </c>
      <c r="E185" s="194">
        <v>10442.39</v>
      </c>
      <c r="F185" s="45">
        <f t="shared" si="26"/>
        <v>92.349155561215497</v>
      </c>
    </row>
    <row r="186" spans="1:6" ht="12.75" customHeight="1" x14ac:dyDescent="0.2">
      <c r="A186" s="63">
        <v>3238</v>
      </c>
      <c r="B186" s="64" t="s">
        <v>374</v>
      </c>
      <c r="C186" s="247" t="s">
        <v>375</v>
      </c>
      <c r="D186" s="194">
        <v>1659.65</v>
      </c>
      <c r="E186" s="194">
        <v>945.07</v>
      </c>
      <c r="F186" s="45">
        <f t="shared" si="26"/>
        <v>56.94393396197993</v>
      </c>
    </row>
    <row r="187" spans="1:6" ht="12.75" customHeight="1" x14ac:dyDescent="0.2">
      <c r="A187" s="63">
        <v>3239</v>
      </c>
      <c r="B187" s="64" t="s">
        <v>376</v>
      </c>
      <c r="C187" s="247" t="s">
        <v>377</v>
      </c>
      <c r="D187" s="194">
        <v>384.34</v>
      </c>
      <c r="E187" s="194">
        <v>531.22</v>
      </c>
      <c r="F187" s="45">
        <f t="shared" si="26"/>
        <v>138.21616277254515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4202.1400000000003</v>
      </c>
      <c r="E194" s="60">
        <f t="shared" si="36"/>
        <v>823.55</v>
      </c>
      <c r="F194" s="45">
        <f t="shared" si="26"/>
        <v>19.598347508650352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v>669.02</v>
      </c>
      <c r="F197" s="45" t="str">
        <f t="shared" si="26"/>
        <v>-</v>
      </c>
    </row>
    <row r="198" spans="1:6" ht="12.75" customHeight="1" x14ac:dyDescent="0.2">
      <c r="A198" s="63">
        <v>3294</v>
      </c>
      <c r="B198" s="64" t="s">
        <v>398</v>
      </c>
      <c r="C198" s="247" t="s">
        <v>399</v>
      </c>
      <c r="D198" s="194">
        <v>355.52</v>
      </c>
      <c r="E198" s="194"/>
      <c r="F198" s="45">
        <f t="shared" si="26"/>
        <v>0</v>
      </c>
    </row>
    <row r="199" spans="1:6" ht="12.75" customHeight="1" x14ac:dyDescent="0.2">
      <c r="A199" s="63">
        <v>3295</v>
      </c>
      <c r="B199" s="64" t="s">
        <v>400</v>
      </c>
      <c r="C199" s="247" t="s">
        <v>401</v>
      </c>
      <c r="D199" s="194">
        <v>398.26</v>
      </c>
      <c r="E199" s="194">
        <v>115.48</v>
      </c>
      <c r="F199" s="45">
        <f t="shared" si="26"/>
        <v>28.996133179330087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3448.36</v>
      </c>
      <c r="E201" s="194">
        <v>39.049999999999997</v>
      </c>
      <c r="F201" s="45">
        <f t="shared" si="26"/>
        <v>1.1324223688941988</v>
      </c>
    </row>
    <row r="202" spans="1:6" ht="12.75" customHeight="1" x14ac:dyDescent="0.2">
      <c r="A202" s="63">
        <v>34</v>
      </c>
      <c r="B202" s="183" t="s">
        <v>406</v>
      </c>
      <c r="C202" s="247" t="s">
        <v>407</v>
      </c>
      <c r="D202" s="60">
        <f t="shared" ref="D202:E202" si="37">D203+D208+D216</f>
        <v>4089.5099999999998</v>
      </c>
      <c r="E202" s="60">
        <f t="shared" si="37"/>
        <v>4272.68</v>
      </c>
      <c r="F202" s="45">
        <f t="shared" si="26"/>
        <v>104.47902071397309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3022.37</v>
      </c>
      <c r="E208" s="60">
        <f t="shared" si="39"/>
        <v>4143.37</v>
      </c>
      <c r="F208" s="45">
        <f t="shared" si="26"/>
        <v>137.090098167994</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3022.37</v>
      </c>
      <c r="E211" s="194">
        <v>4143.37</v>
      </c>
      <c r="F211" s="45">
        <f t="shared" si="26"/>
        <v>137.090098167994</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1067.1399999999999</v>
      </c>
      <c r="E216" s="60">
        <f t="shared" si="40"/>
        <v>129.31</v>
      </c>
      <c r="F216" s="45">
        <f t="shared" si="26"/>
        <v>12.117435388046555</v>
      </c>
    </row>
    <row r="217" spans="1:6" ht="12.75" customHeight="1" x14ac:dyDescent="0.2">
      <c r="A217" s="63">
        <v>3431</v>
      </c>
      <c r="B217" s="182" t="s">
        <v>436</v>
      </c>
      <c r="C217" s="247" t="s">
        <v>437</v>
      </c>
      <c r="D217" s="194">
        <v>162.13999999999999</v>
      </c>
      <c r="E217" s="194">
        <v>127.12</v>
      </c>
      <c r="F217" s="45">
        <f t="shared" si="26"/>
        <v>78.401381522141364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905</v>
      </c>
      <c r="E220" s="194">
        <v>2.19</v>
      </c>
      <c r="F220" s="45">
        <f t="shared" si="26"/>
        <v>0.24198895027624309</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16921.27</v>
      </c>
      <c r="E230" s="60">
        <f>E231+E234+E237+E242+E246+E250+E254+E257</f>
        <v>1375.46</v>
      </c>
      <c r="F230" s="45">
        <f t="shared" ref="F230:F245" si="44">IF(D230&lt;&gt;0,IF(E230/D230&gt;=100,"&gt;&gt;100",E230/D230*100),"-")</f>
        <v>8.1285860931242162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13639.43</v>
      </c>
      <c r="E237" s="60">
        <f t="shared" si="47"/>
        <v>0</v>
      </c>
      <c r="F237" s="45">
        <f t="shared" si="44"/>
        <v>0</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13639.43</v>
      </c>
      <c r="E239" s="194"/>
      <c r="F239" s="45">
        <f t="shared" si="44"/>
        <v>0</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3281.84</v>
      </c>
      <c r="E246" s="60">
        <f t="shared" si="48"/>
        <v>1375.46</v>
      </c>
      <c r="F246" s="45">
        <f t="shared" ref="F246:F249" si="49">IF(D246&lt;&gt;0,IF(E246/D246&gt;=100,"&gt;&gt;100",E246/D246*100),"-")</f>
        <v>41.911244911391172</v>
      </c>
    </row>
    <row r="247" spans="1:6" ht="12.75" customHeight="1" x14ac:dyDescent="0.2">
      <c r="A247" s="63" t="s">
        <v>493</v>
      </c>
      <c r="B247" s="64" t="s">
        <v>494</v>
      </c>
      <c r="C247" s="247" t="s">
        <v>493</v>
      </c>
      <c r="D247" s="194">
        <v>3281.84</v>
      </c>
      <c r="E247" s="194">
        <v>1375.46</v>
      </c>
      <c r="F247" s="45">
        <f t="shared" si="49"/>
        <v>41.911244911391172</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1944.52</v>
      </c>
      <c r="E262" s="60">
        <f t="shared" si="55"/>
        <v>2865.49</v>
      </c>
      <c r="F262" s="45">
        <f t="shared" ref="F262:F268" si="56">IF(D262&lt;&gt;0,IF(E262/D262&gt;=100,"&gt;&gt;100",E262/D262*100),"-")</f>
        <v>147.36233106370722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1944.52</v>
      </c>
      <c r="E269" s="60">
        <f t="shared" si="58"/>
        <v>2865.49</v>
      </c>
      <c r="F269" s="45">
        <f t="shared" ref="F269:F272" si="59">IF(D269&lt;&gt;0,IF(E269/D269&gt;=100,"&gt;&gt;100",E269/D269*100),"-")</f>
        <v>147.36233106370722</v>
      </c>
    </row>
    <row r="270" spans="1:6" ht="12.75" customHeight="1" x14ac:dyDescent="0.2">
      <c r="A270" s="63">
        <v>3721</v>
      </c>
      <c r="B270" s="65" t="s">
        <v>533</v>
      </c>
      <c r="C270" s="247" t="s">
        <v>534</v>
      </c>
      <c r="D270" s="194">
        <v>700</v>
      </c>
      <c r="E270" s="194">
        <v>1536</v>
      </c>
      <c r="F270" s="45">
        <f t="shared" si="59"/>
        <v>219.42857142857144</v>
      </c>
    </row>
    <row r="271" spans="1:6" ht="12.75" customHeight="1" x14ac:dyDescent="0.2">
      <c r="A271" s="63">
        <v>3722</v>
      </c>
      <c r="B271" s="65" t="s">
        <v>535</v>
      </c>
      <c r="C271" s="247" t="s">
        <v>536</v>
      </c>
      <c r="D271" s="194">
        <v>1244.52</v>
      </c>
      <c r="E271" s="194">
        <v>1329.49</v>
      </c>
      <c r="F271" s="45">
        <f t="shared" si="59"/>
        <v>106.82753189984895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1350</v>
      </c>
      <c r="E273" s="60">
        <f t="shared" si="60"/>
        <v>1863.5</v>
      </c>
      <c r="F273" s="45">
        <f t="shared" ref="F273:F277" si="61">IF(D273&lt;&gt;0,IF(E273/D273&gt;=100,"&gt;&gt;100",E273/D273*100),"-")</f>
        <v>138.03703703703704</v>
      </c>
    </row>
    <row r="274" spans="1:6" ht="12.75" customHeight="1" x14ac:dyDescent="0.2">
      <c r="A274" s="63">
        <v>381</v>
      </c>
      <c r="B274" s="64" t="s">
        <v>541</v>
      </c>
      <c r="C274" s="247" t="s">
        <v>542</v>
      </c>
      <c r="D274" s="60">
        <f t="shared" ref="D274:E274" si="62">SUM(D275:D277)</f>
        <v>1350</v>
      </c>
      <c r="E274" s="60">
        <f t="shared" si="62"/>
        <v>1863.5</v>
      </c>
      <c r="F274" s="45">
        <f t="shared" si="61"/>
        <v>138.03703703703704</v>
      </c>
    </row>
    <row r="275" spans="1:6" ht="12.75" customHeight="1" x14ac:dyDescent="0.2">
      <c r="A275" s="63">
        <v>3811</v>
      </c>
      <c r="B275" s="64" t="s">
        <v>543</v>
      </c>
      <c r="C275" s="247" t="s">
        <v>544</v>
      </c>
      <c r="D275" s="194">
        <v>1350</v>
      </c>
      <c r="E275" s="194">
        <v>1863.5</v>
      </c>
      <c r="F275" s="45">
        <f t="shared" si="61"/>
        <v>138.03703703703704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160415.20000000001</v>
      </c>
      <c r="E299" s="60">
        <f>E152-E297+E298</f>
        <v>119332.69</v>
      </c>
      <c r="F299" s="45">
        <f t="shared" si="68"/>
        <v>74.389889486781797</v>
      </c>
    </row>
    <row r="300" spans="1:6" ht="12.75" customHeight="1" x14ac:dyDescent="0.2">
      <c r="A300" s="63" t="s">
        <v>582</v>
      </c>
      <c r="B300" s="64" t="s">
        <v>593</v>
      </c>
      <c r="C300" s="247" t="s">
        <v>594</v>
      </c>
      <c r="D300" s="60">
        <f>IF(D6&gt;=D299,D6-D299,0)</f>
        <v>2649.9199999999837</v>
      </c>
      <c r="E300" s="60">
        <f>IF(E6&gt;=E299,E6-E299,0)</f>
        <v>103778.5</v>
      </c>
      <c r="F300" s="45">
        <f t="shared" si="68"/>
        <v>3916.2880388842168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1022288.34</v>
      </c>
      <c r="E302" s="194">
        <v>1022133.9</v>
      </c>
      <c r="F302" s="45">
        <f t="shared" si="68"/>
        <v>99.984892716276121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30509.03</v>
      </c>
      <c r="E304" s="194">
        <v>30264.59</v>
      </c>
      <c r="F304" s="45">
        <f t="shared" si="68"/>
        <v>99.198794586389667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144.30000000000001</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144.30000000000001</v>
      </c>
      <c r="E309" s="60">
        <f t="shared" si="73"/>
        <v>0</v>
      </c>
      <c r="F309" s="45">
        <f t="shared" si="72"/>
        <v>0</v>
      </c>
    </row>
    <row r="310" spans="1:6" ht="24" x14ac:dyDescent="0.2">
      <c r="A310" s="63">
        <v>711</v>
      </c>
      <c r="B310" s="64" t="s">
        <v>612</v>
      </c>
      <c r="C310" s="247" t="s">
        <v>613</v>
      </c>
      <c r="D310" s="60">
        <f t="shared" ref="D310:E310" si="74">SUM(D311:D313)</f>
        <v>144.30000000000001</v>
      </c>
      <c r="E310" s="60">
        <f t="shared" si="74"/>
        <v>0</v>
      </c>
      <c r="F310" s="45">
        <f t="shared" si="72"/>
        <v>0</v>
      </c>
    </row>
    <row r="311" spans="1:6" ht="12.75" customHeight="1" x14ac:dyDescent="0.2">
      <c r="A311" s="63">
        <v>7111</v>
      </c>
      <c r="B311" s="64" t="s">
        <v>614</v>
      </c>
      <c r="C311" s="247" t="s">
        <v>615</v>
      </c>
      <c r="D311" s="194">
        <v>144.30000000000001</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40587.770000000004</v>
      </c>
      <c r="E360" s="60">
        <f t="shared" si="86"/>
        <v>19672.230000000003</v>
      </c>
      <c r="F360" s="45">
        <f t="shared" si="72"/>
        <v>48.468368673617697</v>
      </c>
    </row>
    <row r="361" spans="1:6" ht="12.75" customHeight="1" x14ac:dyDescent="0.2">
      <c r="A361" s="63">
        <v>41</v>
      </c>
      <c r="B361" s="64" t="s">
        <v>714</v>
      </c>
      <c r="C361" s="247" t="s">
        <v>715</v>
      </c>
      <c r="D361" s="60">
        <f t="shared" ref="D361:E361" si="87">D362+D366</f>
        <v>11437.5</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11437.5</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11437.5</v>
      </c>
      <c r="E372" s="194"/>
      <c r="F372" s="45">
        <f t="shared" si="72"/>
        <v>0</v>
      </c>
    </row>
    <row r="373" spans="1:6" ht="24" x14ac:dyDescent="0.2">
      <c r="A373" s="63">
        <v>42</v>
      </c>
      <c r="B373" s="183" t="s">
        <v>730</v>
      </c>
      <c r="C373" s="247" t="s">
        <v>731</v>
      </c>
      <c r="D373" s="60">
        <f t="shared" ref="D373:E373" si="90">D374+D379+D388+D393+D398+D401</f>
        <v>29150.27</v>
      </c>
      <c r="E373" s="60">
        <f t="shared" si="90"/>
        <v>8376.7200000000012</v>
      </c>
      <c r="F373" s="45">
        <f t="shared" si="72"/>
        <v>28.736337605106232</v>
      </c>
    </row>
    <row r="374" spans="1:6" ht="12.75" customHeight="1" x14ac:dyDescent="0.2">
      <c r="A374" s="63">
        <v>421</v>
      </c>
      <c r="B374" s="64" t="s">
        <v>732</v>
      </c>
      <c r="C374" s="247" t="s">
        <v>733</v>
      </c>
      <c r="D374" s="60">
        <f t="shared" ref="D374:E374" si="91">SUM(D375:D378)</f>
        <v>29150.27</v>
      </c>
      <c r="E374" s="60">
        <f t="shared" si="91"/>
        <v>7091.26</v>
      </c>
      <c r="F374" s="45">
        <f t="shared" si="72"/>
        <v>24.326567129566897</v>
      </c>
    </row>
    <row r="375" spans="1:6" ht="12.75" customHeight="1" x14ac:dyDescent="0.2">
      <c r="A375" s="63">
        <v>4211</v>
      </c>
      <c r="B375" s="64" t="s">
        <v>638</v>
      </c>
      <c r="C375" s="247" t="s">
        <v>734</v>
      </c>
      <c r="D375" s="194">
        <v>3430.46</v>
      </c>
      <c r="E375" s="194"/>
      <c r="F375" s="45">
        <f t="shared" si="72"/>
        <v>0</v>
      </c>
    </row>
    <row r="376" spans="1:6" ht="12.75" customHeight="1" x14ac:dyDescent="0.2">
      <c r="A376" s="63">
        <v>4212</v>
      </c>
      <c r="B376" s="64" t="s">
        <v>640</v>
      </c>
      <c r="C376" s="247" t="s">
        <v>735</v>
      </c>
      <c r="D376" s="194">
        <v>21369.81</v>
      </c>
      <c r="E376" s="194"/>
      <c r="F376" s="45">
        <f t="shared" si="72"/>
        <v>0</v>
      </c>
    </row>
    <row r="377" spans="1:6" ht="12.75" customHeight="1" x14ac:dyDescent="0.2">
      <c r="A377" s="63">
        <v>4213</v>
      </c>
      <c r="B377" s="64" t="s">
        <v>642</v>
      </c>
      <c r="C377" s="247" t="s">
        <v>736</v>
      </c>
      <c r="D377" s="194">
        <v>4350</v>
      </c>
      <c r="E377" s="194"/>
      <c r="F377" s="45">
        <f t="shared" si="72"/>
        <v>0</v>
      </c>
    </row>
    <row r="378" spans="1:6" ht="12.75" customHeight="1" x14ac:dyDescent="0.2">
      <c r="A378" s="63">
        <v>4214</v>
      </c>
      <c r="B378" s="64" t="s">
        <v>644</v>
      </c>
      <c r="C378" s="247" t="s">
        <v>737</v>
      </c>
      <c r="D378" s="194">
        <v>0</v>
      </c>
      <c r="E378" s="194">
        <v>7091.26</v>
      </c>
      <c r="F378" s="45" t="str">
        <f t="shared" si="72"/>
        <v>-</v>
      </c>
    </row>
    <row r="379" spans="1:6" ht="12.75" customHeight="1" x14ac:dyDescent="0.2">
      <c r="A379" s="63">
        <v>422</v>
      </c>
      <c r="B379" s="64" t="s">
        <v>738</v>
      </c>
      <c r="C379" s="247" t="s">
        <v>739</v>
      </c>
      <c r="D379" s="60">
        <f t="shared" ref="D379:E379" si="92">SUM(D380:D387)</f>
        <v>0</v>
      </c>
      <c r="E379" s="60">
        <f t="shared" si="92"/>
        <v>1285.46</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1285.46</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11295.51</v>
      </c>
      <c r="F412" s="45" t="str">
        <f t="shared" si="72"/>
        <v>-</v>
      </c>
    </row>
    <row r="413" spans="1:6" ht="12.75" customHeight="1" x14ac:dyDescent="0.2">
      <c r="A413" s="63">
        <v>451</v>
      </c>
      <c r="B413" s="64" t="s">
        <v>785</v>
      </c>
      <c r="C413" s="247" t="s">
        <v>786</v>
      </c>
      <c r="D413" s="194">
        <v>0</v>
      </c>
      <c r="E413" s="194">
        <v>11295.51</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40443.47</v>
      </c>
      <c r="E418" s="60">
        <f t="shared" si="102"/>
        <v>19672.230000000003</v>
      </c>
      <c r="F418" s="45">
        <f t="shared" si="72"/>
        <v>48.641301055522689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1623718.77</v>
      </c>
      <c r="E420" s="194">
        <v>1685625.59</v>
      </c>
      <c r="F420" s="45">
        <f t="shared" si="72"/>
        <v>103.81265654766065</v>
      </c>
    </row>
    <row r="421" spans="1:6" ht="12.75" customHeight="1" x14ac:dyDescent="0.2">
      <c r="A421" s="63">
        <v>97</v>
      </c>
      <c r="B421" s="220" t="s">
        <v>801</v>
      </c>
      <c r="C421" s="247" t="s">
        <v>802</v>
      </c>
      <c r="D421" s="194">
        <v>18639.650000000001</v>
      </c>
      <c r="E421" s="194">
        <v>27401.03</v>
      </c>
      <c r="F421" s="45">
        <f t="shared" si="72"/>
        <v>147.00399417371034</v>
      </c>
    </row>
    <row r="422" spans="1:6" ht="12.75" customHeight="1" x14ac:dyDescent="0.2">
      <c r="A422" s="63" t="s">
        <v>582</v>
      </c>
      <c r="B422" s="64" t="s">
        <v>803</v>
      </c>
      <c r="C422" s="247" t="s">
        <v>804</v>
      </c>
      <c r="D422" s="60">
        <f>D6+D308</f>
        <v>163209.41999999998</v>
      </c>
      <c r="E422" s="60">
        <f>E6+E308</f>
        <v>223111.19</v>
      </c>
      <c r="F422" s="45">
        <f t="shared" si="72"/>
        <v>136.70239744740223</v>
      </c>
    </row>
    <row r="423" spans="1:6" ht="12.75" customHeight="1" x14ac:dyDescent="0.2">
      <c r="A423" s="63" t="s">
        <v>582</v>
      </c>
      <c r="B423" s="64" t="s">
        <v>805</v>
      </c>
      <c r="C423" s="247" t="s">
        <v>806</v>
      </c>
      <c r="D423" s="60">
        <f t="shared" ref="D423:E423" si="103">D299+D360</f>
        <v>201002.97000000003</v>
      </c>
      <c r="E423" s="60">
        <f t="shared" si="103"/>
        <v>139004.92000000001</v>
      </c>
      <c r="F423" s="45">
        <f t="shared" si="72"/>
        <v>69.155654764703229</v>
      </c>
    </row>
    <row r="424" spans="1:6" ht="12.75" customHeight="1" x14ac:dyDescent="0.2">
      <c r="A424" s="63" t="s">
        <v>582</v>
      </c>
      <c r="B424" s="64" t="s">
        <v>807</v>
      </c>
      <c r="C424" s="247" t="s">
        <v>808</v>
      </c>
      <c r="D424" s="60">
        <f t="shared" ref="D424:E424" si="104">IF(D422&gt;=D423,D422-D423,0)</f>
        <v>0</v>
      </c>
      <c r="E424" s="60">
        <f t="shared" si="104"/>
        <v>84106.26999999999</v>
      </c>
      <c r="F424" s="45" t="str">
        <f t="shared" si="72"/>
        <v>-</v>
      </c>
    </row>
    <row r="425" spans="1:6" ht="12.75" customHeight="1" x14ac:dyDescent="0.2">
      <c r="A425" s="63" t="s">
        <v>582</v>
      </c>
      <c r="B425" s="64" t="s">
        <v>809</v>
      </c>
      <c r="C425" s="247" t="s">
        <v>810</v>
      </c>
      <c r="D425" s="60">
        <f t="shared" ref="D425:E425" si="105">IF(D423&gt;=D422,D423-D422,0)</f>
        <v>37793.550000000047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601430.43000000005</v>
      </c>
      <c r="E427" s="60">
        <f t="shared" si="107"/>
        <v>663491.69000000006</v>
      </c>
      <c r="F427" s="45">
        <f t="shared" si="72"/>
        <v>110.31894245856499</v>
      </c>
    </row>
    <row r="428" spans="1:6" ht="24" x14ac:dyDescent="0.2">
      <c r="A428" s="249" t="s">
        <v>816</v>
      </c>
      <c r="B428" s="243" t="s">
        <v>817</v>
      </c>
      <c r="C428" s="250" t="s">
        <v>818</v>
      </c>
      <c r="D428" s="81">
        <f t="shared" ref="D428:E428" si="108">D304+D421</f>
        <v>49148.68</v>
      </c>
      <c r="E428" s="81">
        <f t="shared" si="108"/>
        <v>57665.619999999995</v>
      </c>
      <c r="F428" s="61">
        <f t="shared" si="72"/>
        <v>117.32892928151884</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90000</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90000</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90000</v>
      </c>
      <c r="E502" s="60">
        <f t="shared" si="129"/>
        <v>0</v>
      </c>
      <c r="F502" s="45">
        <f t="shared" si="109"/>
        <v>0</v>
      </c>
    </row>
    <row r="503" spans="1:6" ht="12.75" customHeight="1" x14ac:dyDescent="0.2">
      <c r="A503" s="63">
        <v>8443</v>
      </c>
      <c r="B503" s="64" t="s">
        <v>966</v>
      </c>
      <c r="C503" s="247" t="s">
        <v>967</v>
      </c>
      <c r="D503" s="194">
        <v>90000</v>
      </c>
      <c r="E503" s="194"/>
      <c r="F503" s="45">
        <f t="shared" si="109"/>
        <v>0</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13264.82</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13264.82</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13264.82</v>
      </c>
      <c r="F609" s="45" t="str">
        <f t="shared" si="109"/>
        <v>-</v>
      </c>
    </row>
    <row r="610" spans="1:6" ht="24" x14ac:dyDescent="0.2">
      <c r="A610" s="63">
        <v>5443</v>
      </c>
      <c r="B610" s="64" t="s">
        <v>1170</v>
      </c>
      <c r="C610" s="247" t="s">
        <v>1171</v>
      </c>
      <c r="D610" s="194">
        <v>0</v>
      </c>
      <c r="E610" s="194">
        <v>13264.82</v>
      </c>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90000</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13264.82</v>
      </c>
      <c r="F640" s="45" t="str">
        <f t="shared" si="109"/>
        <v>-</v>
      </c>
    </row>
    <row r="641" spans="1:6" ht="12.75" customHeight="1" x14ac:dyDescent="0.2">
      <c r="A641" s="63">
        <v>92213</v>
      </c>
      <c r="B641" s="64" t="s">
        <v>1232</v>
      </c>
      <c r="C641" s="247" t="s">
        <v>1233</v>
      </c>
      <c r="D641" s="194">
        <v>499451.81</v>
      </c>
      <c r="E641" s="194">
        <v>589451.81000000006</v>
      </c>
      <c r="F641" s="45">
        <f t="shared" si="109"/>
        <v>118.01975650063217</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253209.41999999998</v>
      </c>
      <c r="E643" s="60">
        <f>E422+E430</f>
        <v>223111.19</v>
      </c>
      <c r="F643" s="45">
        <f t="shared" si="109"/>
        <v>88.113305579231621</v>
      </c>
    </row>
    <row r="644" spans="1:6" ht="12.75" customHeight="1" x14ac:dyDescent="0.2">
      <c r="A644" s="63" t="s">
        <v>582</v>
      </c>
      <c r="B644" s="64" t="s">
        <v>1238</v>
      </c>
      <c r="C644" s="247" t="s">
        <v>1239</v>
      </c>
      <c r="D644" s="60">
        <f>D423+D535</f>
        <v>201002.97000000003</v>
      </c>
      <c r="E644" s="60">
        <f>E423+E535</f>
        <v>152269.74000000002</v>
      </c>
      <c r="F644" s="45">
        <f t="shared" si="109"/>
        <v>75.754970187753941</v>
      </c>
    </row>
    <row r="645" spans="1:6" ht="12.75" customHeight="1" x14ac:dyDescent="0.2">
      <c r="A645" s="63" t="s">
        <v>582</v>
      </c>
      <c r="B645" s="64" t="s">
        <v>1240</v>
      </c>
      <c r="C645" s="247" t="s">
        <v>1241</v>
      </c>
      <c r="D645" s="60">
        <f t="shared" ref="D645:E645" si="163">IF(D643&gt;=D644,D643-D644,0)</f>
        <v>52206.449999999953</v>
      </c>
      <c r="E645" s="60">
        <f t="shared" si="163"/>
        <v>70841.449999999983</v>
      </c>
      <c r="F645" s="45">
        <f t="shared" si="109"/>
        <v>135.69482314924696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101978.62000000005</v>
      </c>
      <c r="E648" s="60">
        <f>IF(E427-E426+E642-E641&gt;=0,E427-E426+E642-E641,0)</f>
        <v>74039.88</v>
      </c>
      <c r="F648" s="45">
        <f t="shared" si="109"/>
        <v>72.60333587569626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49772.1700000001</v>
      </c>
      <c r="E650" s="60">
        <f t="shared" si="166"/>
        <v>3198.4300000000221</v>
      </c>
      <c r="F650" s="45">
        <f t="shared" si="109"/>
        <v>6.4261413557014198</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18913.18</v>
      </c>
      <c r="E653" s="194">
        <v>66249.67</v>
      </c>
      <c r="F653" s="45">
        <f t="shared" ref="F653:F740" si="167">IF(D653&lt;&gt;0,IF(E653/D653&gt;=100,"&gt;&gt;100",E653/D653*100),"-")</f>
        <v>350.28308301406742</v>
      </c>
    </row>
    <row r="654" spans="1:6" ht="12.75" customHeight="1" x14ac:dyDescent="0.2">
      <c r="A654" s="63" t="s">
        <v>1257</v>
      </c>
      <c r="B654" s="64" t="s">
        <v>1258</v>
      </c>
      <c r="C654" s="247" t="s">
        <v>1257</v>
      </c>
      <c r="D654" s="194">
        <v>255650.83</v>
      </c>
      <c r="E654" s="194">
        <v>317331.26</v>
      </c>
      <c r="F654" s="45">
        <f t="shared" si="167"/>
        <v>124.1268256394865</v>
      </c>
    </row>
    <row r="655" spans="1:6" ht="12.75" customHeight="1" x14ac:dyDescent="0.2">
      <c r="A655" s="63" t="s">
        <v>1259</v>
      </c>
      <c r="B655" s="64" t="s">
        <v>1260</v>
      </c>
      <c r="C655" s="247" t="s">
        <v>1259</v>
      </c>
      <c r="D655" s="194">
        <v>251308.37</v>
      </c>
      <c r="E655" s="194">
        <v>264608.90000000002</v>
      </c>
      <c r="F655" s="45">
        <f t="shared" si="167"/>
        <v>105.29251373521701</v>
      </c>
    </row>
    <row r="656" spans="1:6" ht="24" x14ac:dyDescent="0.2">
      <c r="A656" s="63">
        <v>11</v>
      </c>
      <c r="B656" s="64" t="s">
        <v>1261</v>
      </c>
      <c r="C656" s="247" t="s">
        <v>1262</v>
      </c>
      <c r="D656" s="60">
        <f t="shared" ref="D656:E656" si="168">+D653+D654-D655</f>
        <v>23255.640000000014</v>
      </c>
      <c r="E656" s="60">
        <f t="shared" si="168"/>
        <v>118972.02999999997</v>
      </c>
      <c r="F656" s="45">
        <f t="shared" si="167"/>
        <v>511.58355564499578</v>
      </c>
    </row>
    <row r="657" spans="1:6" ht="24" x14ac:dyDescent="0.2">
      <c r="A657" s="63" t="s">
        <v>582</v>
      </c>
      <c r="B657" s="64" t="s">
        <v>1263</v>
      </c>
      <c r="C657" s="247" t="s">
        <v>1264</v>
      </c>
      <c r="D657" s="253">
        <v>14</v>
      </c>
      <c r="E657" s="253">
        <v>13</v>
      </c>
      <c r="F657" s="45">
        <f t="shared" si="167"/>
        <v>92.857142857142861</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14</v>
      </c>
      <c r="E659" s="253">
        <v>13</v>
      </c>
      <c r="F659" s="45">
        <f t="shared" si="167"/>
        <v>92.857142857142861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379.55</v>
      </c>
      <c r="F663" s="71" t="str">
        <f t="shared" si="167"/>
        <v>-</v>
      </c>
    </row>
    <row r="664" spans="1:6" ht="12.75" customHeight="1" x14ac:dyDescent="0.2">
      <c r="A664" s="70" t="s">
        <v>1278</v>
      </c>
      <c r="B664" s="65" t="s">
        <v>1279</v>
      </c>
      <c r="C664" s="277" t="s">
        <v>1278</v>
      </c>
      <c r="D664" s="192">
        <v>1623.31</v>
      </c>
      <c r="E664" s="192">
        <v>1407.15</v>
      </c>
      <c r="F664" s="71">
        <f t="shared" si="167"/>
        <v>86.683997511257871</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60185.7</v>
      </c>
      <c r="E702" s="192">
        <v>84468.15</v>
      </c>
      <c r="F702" s="71">
        <f t="shared" si="167"/>
        <v>140.3458795029384</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969.24</v>
      </c>
      <c r="E734" s="192">
        <v>666.5</v>
      </c>
      <c r="F734" s="71">
        <f t="shared" si="167"/>
        <v>68.765218109033881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3022.37</v>
      </c>
      <c r="E760" s="194">
        <v>4143.37</v>
      </c>
      <c r="F760" s="45">
        <f t="shared" si="169"/>
        <v>137.090098167994</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13639.43</v>
      </c>
      <c r="E791" s="192"/>
      <c r="F791" s="71">
        <f t="shared" si="169"/>
        <v>0</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v>136</v>
      </c>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700</v>
      </c>
      <c r="E848" s="194">
        <v>1400</v>
      </c>
      <c r="F848" s="45">
        <f t="shared" si="169"/>
        <v>200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1244.52</v>
      </c>
      <c r="E851" s="194">
        <v>1329.49</v>
      </c>
      <c r="F851" s="45">
        <f t="shared" si="169"/>
        <v>106.82753189984895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90000</v>
      </c>
      <c r="E912" s="192"/>
      <c r="F912" s="71">
        <f t="shared" si="169"/>
        <v>0</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v>13264.82</v>
      </c>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774673.83</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141177.42000000001</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119332.69</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62838.79</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46116.77</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4272.68</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1375.46</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2865.49</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1863.5</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19672.23</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2172.5</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172569.97000000003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127359.05000000002</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61971.67</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54321.43</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4424.6000000000004</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2037.39</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2740.46</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1863.5</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29773.599999999999</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13264.82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13264.82</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2172.5</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743281.28</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33663.39</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33663.39</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v>5126.88</v>
      </c>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v>7166.7</v>
      </c>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v>21369.81</v>
      </c>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709617.89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26753.64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11295.51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616003.81999999995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55564.92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9</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36080</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2026-04-10T14:44:22Z</dcterms:modified>
</cp:coreProperties>
</file>